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360" windowHeight="8955" activeTab="0"/>
  </bookViews>
  <sheets>
    <sheet name="Calendari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©" sheetId="14" state="hidden" r:id="rId14"/>
  </sheets>
  <definedNames>
    <definedName name="_xlnm.Print_Area" localSheetId="0">'Calendario'!$A$6:$Z$43</definedName>
    <definedName name="valuevx">'Calendario'!A65534</definedName>
  </definedNames>
  <calcPr fullCalcOnLoad="1"/>
</workbook>
</file>

<file path=xl/comments1.xml><?xml version="1.0" encoding="utf-8"?>
<comments xmlns="http://schemas.openxmlformats.org/spreadsheetml/2006/main">
  <authors>
    <author>Jon</author>
  </authors>
  <commentList>
    <comment ref="Z2" authorId="0">
      <text>
        <r>
          <rPr>
            <b/>
            <u val="single"/>
            <sz val="8"/>
            <rFont val="Tahoma"/>
            <family val="2"/>
          </rPr>
          <t>La Política Limitada del Uso</t>
        </r>
        <r>
          <rPr>
            <sz val="8"/>
            <rFont val="Tahoma"/>
            <family val="2"/>
          </rPr>
          <t xml:space="preserve">
Puede hacer copias de archivo y personalizar la plantilla (el "Software") para el uso personal sólo. </t>
        </r>
        <r>
          <rPr>
            <b/>
            <sz val="8"/>
            <rFont val="Tahoma"/>
            <family val="2"/>
          </rPr>
          <t>Esta plantilla o ningún documento inclusive o derivó de esta plantilla NO puede ser vendido, puede ser distribuido, o puede ser colocado en un servidor público como el internet sin el expreso permiso escrito de Vertex42 LLC.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Sin Garantías</t>
        </r>
        <r>
          <rPr>
            <sz val="8"/>
            <rFont val="Tahoma"/>
            <family val="2"/>
          </rPr>
          <t xml:space="preserve">
EL SOFTWARE Y CUALQUIER DOCUMENTACIÓN RELACIONADA SE LE PROPORCIONA "TAL CUAL". Vertex42, LLC NO HACE NINGUNA GARANTÍA, EXPRESA O IMPLÍCITA, Y EXPRESAMENTE RENUNCIA A TODAS LAS REPRESENTACIONES, ORALES O ESCRITAS, TÉRMINOS, CONDICIONES Y GARANTÍAS, INCLUYENDO PERO NO LIMITADO A, GARANTÍAS DE COMERCIALIZACIÓN, IDONEIDAD PARA UN PROPÓSITO PARTICULAR, Y NO INFRACCIÓN. SIN LIMITAR LO ANTERIOR, USTED ACEPTA QUE EL SOFTWARE NO PUEDE SATISFACER SUS NECESIDADES, OPERE SIN ERRORES O NO IDENTIFICAR CUALQUIERA O TODOS LOS ERRORES O PROBLEMAS, O HACERLO CON EXACTITUD.
El presente Acuerdo no afectará a los derechos legales que pueda tener como consumidor.
</t>
        </r>
        <r>
          <rPr>
            <b/>
            <u val="single"/>
            <sz val="8"/>
            <rFont val="Tahoma"/>
            <family val="2"/>
          </rPr>
          <t>Limitación de Responsabilidad</t>
        </r>
        <r>
          <rPr>
            <sz val="8"/>
            <rFont val="Tahoma"/>
            <family val="2"/>
          </rPr>
          <t xml:space="preserve">
EN NINGÚN CASO VERTEX42, LLC SERÁN RESPONSABLES ANTE USTED POR CUALQUIER DAÑO, INCLUYENDO LA PÉRDIDA DE BENEFICIOS, PÉRDIDA DE AHORROS O CUALQUIER OTROS DAÑOS DIRECTOS, INDIRECTOS, ESPECIALES, INCIDENTALES, O CONSECUENTES QUE SURJAN DEL USO O LA INCAPACIDAD DE USAR EL SOFTWARE ( INCLUSO SI NOSOTROS O UN DISTRIBUIDOR AUTORIZADO O DISTRIBUIDOR HA SIDO ADVERTIDO DE LA POSIBILIDAD DE ESTOS DAÑOS), O CUALQUIER ERROR Y NEGLIGENCIA EN EL DESARROLLO DE ESTE SOFTWARE, O DE CUALQUIER RECLAMACIÓN POR CUALQUIER OTRA PARTE. LA ORGANIZACIÓN, NEGOCIO, O PERSONA DE UTILIZAR ESTE SOFTWARE ASUME TODOS LOS RIESGOS Y RESPONSABILIDAD POR LA CALIDAD Y RENDIMIENTO DE ESTE SOFTWARE.
Algunos estados no permiten la limitación o exclusión de responsabilidad por daños incidentales o consecuentes, por lo que la limitación anterior puede no aplicarse a usted.</t>
        </r>
        <r>
          <rPr>
            <b/>
            <u val="single"/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<sst xmlns="http://schemas.openxmlformats.org/spreadsheetml/2006/main" count="1002" uniqueCount="48">
  <si>
    <t>[42]</t>
  </si>
  <si>
    <t>{42}</t>
  </si>
  <si>
    <t>© 2005-2009 Vertex42 LLC</t>
  </si>
  <si>
    <t>© 2009 Vertex42 LLC</t>
  </si>
  <si>
    <t/>
  </si>
  <si>
    <t>Vertex42 Calendar Template</t>
  </si>
  <si>
    <t>1:Sun, 2:Mon</t>
  </si>
  <si>
    <t>Año</t>
  </si>
  <si>
    <t>Mes</t>
  </si>
  <si>
    <t>http://www.vertex42.com/es/calendario.html</t>
  </si>
  <si>
    <t>Título del Calendario</t>
  </si>
  <si>
    <t>Fecha</t>
  </si>
  <si>
    <t>Día de Comenzar</t>
  </si>
  <si>
    <t>Acontecimiento</t>
  </si>
  <si>
    <t>Notas</t>
  </si>
  <si>
    <t>Calendarios por Vertex42.com</t>
  </si>
  <si>
    <t>Vertex42™ Plantilla Calendario</t>
  </si>
  <si>
    <t>para referencia</t>
  </si>
  <si>
    <t>Actividades FGTM temporada 22-23</t>
  </si>
  <si>
    <t>Jornada 1 Ligas Gallegas</t>
  </si>
  <si>
    <t>Jornada 2 Ligas Gallegas</t>
  </si>
  <si>
    <t>Jornada 6 Ligas Gallegas</t>
  </si>
  <si>
    <t>Jornada 7 Ligas Gallegas</t>
  </si>
  <si>
    <t>Jornada 8 Ligas Gallegas</t>
  </si>
  <si>
    <t>Jornada 9 Ligas Gallegas</t>
  </si>
  <si>
    <t>Pre Estatal</t>
  </si>
  <si>
    <t>Jornada 10 Ligas Gallegas</t>
  </si>
  <si>
    <t>Jornada 11 Ligas Gallegas</t>
  </si>
  <si>
    <t>Jornada 12 Ligas Gallegas</t>
  </si>
  <si>
    <t>Jornada 13 Ligas Gallegas</t>
  </si>
  <si>
    <t>Jornada 14 Ligas Gallegas</t>
  </si>
  <si>
    <t>Jornada 15 Ligas Gallegas</t>
  </si>
  <si>
    <t>Jornada 16 Ligas Gallegas</t>
  </si>
  <si>
    <t>Jornada 17 Ligas Gallegas</t>
  </si>
  <si>
    <t>Jornada 18 Ligas Gallegas</t>
  </si>
  <si>
    <t>Jornada 5 Ligas Gallegas</t>
  </si>
  <si>
    <t>Campeonatos Gallegos</t>
  </si>
  <si>
    <t>Jornada 3 Ligas Galegas</t>
  </si>
  <si>
    <t>Jornada 4 Ligas Gallegas</t>
  </si>
  <si>
    <t>2-3-4/9</t>
  </si>
  <si>
    <t>Torneo Oroso</t>
  </si>
  <si>
    <t>Torneo Dez Portas</t>
  </si>
  <si>
    <t>17-18/9</t>
  </si>
  <si>
    <t>Torneo Cangas</t>
  </si>
  <si>
    <t>24-25/9</t>
  </si>
  <si>
    <t>Torneo Club del Mar</t>
  </si>
  <si>
    <t>20-21/8</t>
  </si>
  <si>
    <t>Torneo Porriño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</si>
</sst>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"/>
    <numFmt numFmtId="175" formatCode="mmmm"/>
    <numFmt numFmtId="176" formatCode="[$-409]dddd\,\ mmmm\ dd\,\ yyyy"/>
    <numFmt numFmtId="177" formatCode="[$-C0A]d\-mmm;@"/>
    <numFmt numFmtId="178" formatCode="mmmm\ yyyy"/>
    <numFmt numFmtId="179" formatCode="[$-409]d\-mmm;@"/>
    <numFmt numFmtId="180" formatCode="[$-C0A]mmmm\ yyyy;@"/>
  </numFmts>
  <fonts count="64">
    <font>
      <sz val="10"/>
      <name val="Arial"/>
      <family val="0"/>
    </font>
    <font>
      <u val="single"/>
      <sz val="10"/>
      <color indexed="12"/>
      <name val="Tahoma"/>
      <family val="2"/>
    </font>
    <font>
      <sz val="8"/>
      <name val="Arial"/>
      <family val="2"/>
    </font>
    <font>
      <b/>
      <u val="single"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name val="Verdana"/>
      <family val="2"/>
    </font>
    <font>
      <u val="single"/>
      <sz val="8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60"/>
      <name val="Arial"/>
      <family val="2"/>
    </font>
    <font>
      <b/>
      <sz val="28"/>
      <color indexed="60"/>
      <name val="Arial"/>
      <family val="2"/>
    </font>
    <font>
      <sz val="6"/>
      <color indexed="9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36"/>
      <color indexed="6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  <font>
      <u val="single"/>
      <sz val="8"/>
      <color indexed="12"/>
      <name val="Tahoma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i/>
      <sz val="10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50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9" fillId="33" borderId="0" xfId="0" applyFont="1" applyFill="1" applyBorder="1" applyAlignment="1">
      <alignment horizontal="center"/>
    </xf>
    <xf numFmtId="174" fontId="9" fillId="0" borderId="10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77" fontId="0" fillId="0" borderId="14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174" fontId="18" fillId="0" borderId="15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33" borderId="0" xfId="0" applyFill="1" applyAlignment="1">
      <alignment/>
    </xf>
    <xf numFmtId="174" fontId="18" fillId="0" borderId="1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left" vertical="center"/>
    </xf>
    <xf numFmtId="0" fontId="24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46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>
      <alignment horizontal="right"/>
    </xf>
    <xf numFmtId="0" fontId="2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7" fillId="0" borderId="20" xfId="0" applyFont="1" applyBorder="1" applyAlignment="1">
      <alignment/>
    </xf>
    <xf numFmtId="0" fontId="28" fillId="0" borderId="21" xfId="0" applyFont="1" applyFill="1" applyBorder="1" applyAlignment="1">
      <alignment horizontal="right"/>
    </xf>
    <xf numFmtId="174" fontId="9" fillId="35" borderId="10" xfId="0" applyNumberFormat="1" applyFont="1" applyFill="1" applyBorder="1" applyAlignment="1">
      <alignment horizontal="center"/>
    </xf>
    <xf numFmtId="174" fontId="9" fillId="36" borderId="10" xfId="0" applyNumberFormat="1" applyFont="1" applyFill="1" applyBorder="1" applyAlignment="1">
      <alignment horizontal="center"/>
    </xf>
    <xf numFmtId="174" fontId="9" fillId="37" borderId="10" xfId="0" applyNumberFormat="1" applyFont="1" applyFill="1" applyBorder="1" applyAlignment="1">
      <alignment horizontal="center"/>
    </xf>
    <xf numFmtId="179" fontId="0" fillId="37" borderId="22" xfId="0" applyNumberFormat="1" applyFont="1" applyFill="1" applyBorder="1" applyAlignment="1">
      <alignment horizontal="left"/>
    </xf>
    <xf numFmtId="0" fontId="0" fillId="37" borderId="23" xfId="0" applyFont="1" applyFill="1" applyBorder="1" applyAlignment="1">
      <alignment/>
    </xf>
    <xf numFmtId="179" fontId="0" fillId="36" borderId="22" xfId="0" applyNumberFormat="1" applyFont="1" applyFill="1" applyBorder="1" applyAlignment="1">
      <alignment horizontal="left"/>
    </xf>
    <xf numFmtId="0" fontId="0" fillId="36" borderId="23" xfId="0" applyFont="1" applyFill="1" applyBorder="1" applyAlignment="1">
      <alignment/>
    </xf>
    <xf numFmtId="179" fontId="0" fillId="35" borderId="22" xfId="0" applyNumberFormat="1" applyFont="1" applyFill="1" applyBorder="1" applyAlignment="1">
      <alignment horizontal="left"/>
    </xf>
    <xf numFmtId="0" fontId="0" fillId="35" borderId="23" xfId="0" applyFont="1" applyFill="1" applyBorder="1" applyAlignment="1">
      <alignment/>
    </xf>
    <xf numFmtId="16" fontId="0" fillId="35" borderId="0" xfId="0" applyNumberFormat="1" applyFill="1" applyAlignment="1">
      <alignment horizontal="left"/>
    </xf>
    <xf numFmtId="0" fontId="0" fillId="35" borderId="0" xfId="0" applyFont="1" applyFill="1" applyBorder="1" applyAlignment="1">
      <alignment/>
    </xf>
    <xf numFmtId="174" fontId="9" fillId="0" borderId="10" xfId="0" applyNumberFormat="1" applyFont="1" applyFill="1" applyBorder="1" applyAlignment="1">
      <alignment horizontal="center"/>
    </xf>
    <xf numFmtId="174" fontId="9" fillId="38" borderId="10" xfId="0" applyNumberFormat="1" applyFont="1" applyFill="1" applyBorder="1" applyAlignment="1">
      <alignment horizontal="center"/>
    </xf>
    <xf numFmtId="16" fontId="0" fillId="38" borderId="0" xfId="0" applyNumberFormat="1" applyFont="1" applyFill="1" applyBorder="1" applyAlignment="1">
      <alignment horizontal="left"/>
    </xf>
    <xf numFmtId="0" fontId="0" fillId="38" borderId="0" xfId="0" applyFill="1" applyAlignment="1">
      <alignment/>
    </xf>
    <xf numFmtId="16" fontId="0" fillId="38" borderId="0" xfId="0" applyNumberFormat="1" applyFill="1" applyAlignment="1">
      <alignment/>
    </xf>
    <xf numFmtId="0" fontId="22" fillId="39" borderId="19" xfId="0" applyFont="1" applyFill="1" applyBorder="1" applyAlignment="1" applyProtection="1">
      <alignment horizontal="left" vertical="center"/>
      <protection/>
    </xf>
    <xf numFmtId="180" fontId="13" fillId="39" borderId="24" xfId="0" applyNumberFormat="1" applyFont="1" applyFill="1" applyBorder="1" applyAlignment="1">
      <alignment horizontal="center" vertical="center"/>
    </xf>
    <xf numFmtId="180" fontId="13" fillId="39" borderId="23" xfId="0" applyNumberFormat="1" applyFont="1" applyFill="1" applyBorder="1" applyAlignment="1">
      <alignment horizontal="center" vertical="center"/>
    </xf>
    <xf numFmtId="180" fontId="13" fillId="39" borderId="25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2" fillId="33" borderId="13" xfId="46" applyFont="1" applyFill="1" applyBorder="1" applyAlignment="1" applyProtection="1">
      <alignment horizontal="left"/>
      <protection/>
    </xf>
    <xf numFmtId="0" fontId="6" fillId="33" borderId="0" xfId="0" applyFont="1" applyFill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3" fillId="39" borderId="27" xfId="0" applyFont="1" applyFill="1" applyBorder="1" applyAlignment="1">
      <alignment horizontal="center" vertical="center"/>
    </xf>
    <xf numFmtId="0" fontId="13" fillId="39" borderId="28" xfId="0" applyFont="1" applyFill="1" applyBorder="1" applyAlignment="1">
      <alignment horizontal="center" vertical="center"/>
    </xf>
    <xf numFmtId="0" fontId="13" fillId="39" borderId="26" xfId="0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12" fillId="0" borderId="19" xfId="46" applyFont="1" applyFill="1" applyBorder="1" applyAlignment="1" applyProtection="1">
      <alignment horizontal="right"/>
      <protection/>
    </xf>
    <xf numFmtId="0" fontId="12" fillId="0" borderId="21" xfId="46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180" fontId="19" fillId="0" borderId="0" xfId="0" applyNumberFormat="1" applyFont="1" applyFill="1" applyBorder="1" applyAlignment="1">
      <alignment horizontal="right" vertical="top"/>
    </xf>
    <xf numFmtId="0" fontId="21" fillId="0" borderId="0" xfId="0" applyFont="1" applyBorder="1" applyAlignment="1">
      <alignment horizontal="left" vertical="top" wrapText="1"/>
    </xf>
    <xf numFmtId="180" fontId="19" fillId="0" borderId="19" xfId="0" applyNumberFormat="1" applyFont="1" applyFill="1" applyBorder="1" applyAlignment="1">
      <alignment horizontal="right" vertical="top"/>
    </xf>
    <xf numFmtId="0" fontId="21" fillId="0" borderId="19" xfId="0" applyFont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vertex42.com/" TargetMode="External" /><Relationship Id="rId3" Type="http://schemas.openxmlformats.org/officeDocument/2006/relationships/hyperlink" Target="http://www.vertex42.com/" TargetMode="External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2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3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4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0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1076325</xdr:colOff>
      <xdr:row>0</xdr:row>
      <xdr:rowOff>19050</xdr:rowOff>
    </xdr:from>
    <xdr:to>
      <xdr:col>25</xdr:col>
      <xdr:colOff>2266950</xdr:colOff>
      <xdr:row>0</xdr:row>
      <xdr:rowOff>285750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9050"/>
          <a:ext cx="1190625" cy="266700"/>
        </a:xfrm>
        <a:prstGeom prst="rect">
          <a:avLst/>
        </a:prstGeom>
        <a:noFill/>
        <a:ln w="9525" cmpd="sng">
          <a:solidFill>
            <a:srgbClr val="EAEAEA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s/calendario.html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showGridLines="0" tabSelected="1" zoomScalePageLayoutView="0" workbookViewId="0" topLeftCell="A7">
      <selection activeCell="N14" sqref="N14:O14"/>
    </sheetView>
  </sheetViews>
  <sheetFormatPr defaultColWidth="9.140625" defaultRowHeight="12.75"/>
  <cols>
    <col min="1" max="23" width="3.140625" style="0" customWidth="1"/>
    <col min="24" max="24" width="3.00390625" style="0" customWidth="1"/>
    <col min="25" max="25" width="7.57421875" style="0" customWidth="1"/>
    <col min="26" max="26" width="34.140625" style="0" customWidth="1"/>
  </cols>
  <sheetData>
    <row r="1" spans="1:26" ht="23.25" customHeight="1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2.75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8" t="s">
        <v>2</v>
      </c>
    </row>
    <row r="3" spans="1:26" ht="12.75">
      <c r="A3" s="63" t="s">
        <v>7</v>
      </c>
      <c r="B3" s="63"/>
      <c r="C3" s="63"/>
      <c r="D3" s="20"/>
      <c r="E3" s="65" t="s">
        <v>8</v>
      </c>
      <c r="F3" s="65"/>
      <c r="G3" s="65"/>
      <c r="H3" s="20"/>
      <c r="I3" s="64" t="s">
        <v>12</v>
      </c>
      <c r="J3" s="64"/>
      <c r="K3" s="64"/>
      <c r="L3" s="64"/>
      <c r="M3" s="64"/>
      <c r="N3" s="64"/>
      <c r="O3" s="64"/>
      <c r="P3" s="20"/>
      <c r="Q3" s="59" t="s">
        <v>10</v>
      </c>
      <c r="R3" s="59"/>
      <c r="S3" s="59"/>
      <c r="T3" s="59"/>
      <c r="U3" s="59"/>
      <c r="V3" s="59"/>
      <c r="W3" s="59"/>
      <c r="X3" s="59"/>
      <c r="Y3" s="59"/>
      <c r="Z3" s="59"/>
    </row>
    <row r="4" spans="1:26" ht="12.75">
      <c r="A4" s="66">
        <v>2022</v>
      </c>
      <c r="B4" s="66"/>
      <c r="C4" s="66"/>
      <c r="D4" s="20"/>
      <c r="E4" s="55">
        <v>7</v>
      </c>
      <c r="F4" s="56"/>
      <c r="G4" s="57"/>
      <c r="H4" s="20"/>
      <c r="I4" s="66">
        <v>2</v>
      </c>
      <c r="J4" s="66"/>
      <c r="K4" s="66"/>
      <c r="L4" s="67" t="s">
        <v>6</v>
      </c>
      <c r="M4" s="68"/>
      <c r="N4" s="68"/>
      <c r="O4" s="68"/>
      <c r="P4" s="20"/>
      <c r="Q4" s="60" t="s">
        <v>18</v>
      </c>
      <c r="R4" s="61"/>
      <c r="S4" s="61"/>
      <c r="T4" s="61"/>
      <c r="U4" s="61"/>
      <c r="V4" s="61"/>
      <c r="W4" s="61"/>
      <c r="X4" s="61"/>
      <c r="Y4" s="61"/>
      <c r="Z4" s="62"/>
    </row>
    <row r="5" spans="1:26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3" ht="15.75">
      <c r="A6" s="69" t="str">
        <f>IF(Q4="","",Q4)</f>
        <v>Actividades FGTM temporada 22-23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1:26" ht="42" customHeight="1">
      <c r="A7" s="54" t="str">
        <f>IF($E$4=1,A4,A4&amp;"-"&amp;A4+1)</f>
        <v>2022-2023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"/>
      <c r="Y7" s="5"/>
      <c r="Z7" s="5"/>
    </row>
    <row r="8" spans="1:25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6"/>
    </row>
    <row r="9" spans="1:26" ht="15.75">
      <c r="A9" s="51">
        <f>DATE($A$4,$E$4,1)</f>
        <v>44743</v>
      </c>
      <c r="B9" s="52"/>
      <c r="C9" s="52"/>
      <c r="D9" s="52"/>
      <c r="E9" s="52"/>
      <c r="F9" s="52"/>
      <c r="G9" s="53"/>
      <c r="H9" s="5"/>
      <c r="I9" s="51">
        <f>DATE(YEAR(A9),MONTH(A9)+1,1)</f>
        <v>44774</v>
      </c>
      <c r="J9" s="52"/>
      <c r="K9" s="52"/>
      <c r="L9" s="52"/>
      <c r="M9" s="52"/>
      <c r="N9" s="52"/>
      <c r="O9" s="53"/>
      <c r="P9" s="5"/>
      <c r="Q9" s="51">
        <f>DATE(YEAR(I9),MONTH(I9)+1,1)</f>
        <v>44805</v>
      </c>
      <c r="R9" s="52"/>
      <c r="S9" s="52"/>
      <c r="T9" s="52"/>
      <c r="U9" s="52"/>
      <c r="V9" s="52"/>
      <c r="W9" s="53"/>
      <c r="X9" s="5"/>
      <c r="Y9" s="9" t="s">
        <v>11</v>
      </c>
      <c r="Z9" s="9" t="s">
        <v>13</v>
      </c>
    </row>
    <row r="10" spans="1:26" ht="12.75">
      <c r="A10" s="3" t="str">
        <f>INDEX({"do";"lu";"ma";"mi";"ju";"vi";"sa"},1+MOD($I$4+1-2,7))</f>
        <v>lu</v>
      </c>
      <c r="B10" s="1" t="str">
        <f>INDEX({"do";"lu";"ma";"mi";"ju";"vi";"sa"},1+MOD($I$4+2-2,7))</f>
        <v>ma</v>
      </c>
      <c r="C10" s="1" t="str">
        <f>INDEX({"do";"lu";"ma";"mi";"ju";"vi";"sa"},1+MOD($I$4+3-2,7))</f>
        <v>mi</v>
      </c>
      <c r="D10" s="1" t="str">
        <f>INDEX({"do";"lu";"ma";"mi";"ju";"vi";"sa"},1+MOD($I$4+4-2,7))</f>
        <v>ju</v>
      </c>
      <c r="E10" s="1" t="str">
        <f>INDEX({"do";"lu";"ma";"mi";"ju";"vi";"sa"},1+MOD($I$4+5-2,7))</f>
        <v>vi</v>
      </c>
      <c r="F10" s="1" t="str">
        <f>INDEX({"do";"lu";"ma";"mi";"ju";"vi";"sa"},1+MOD($I$4+6-2,7))</f>
        <v>sa</v>
      </c>
      <c r="G10" s="4" t="str">
        <f>INDEX({"do";"lu";"ma";"mi";"ju";"vi";"sa"},1+MOD($I$4+7-2,7))</f>
        <v>do</v>
      </c>
      <c r="H10" s="5"/>
      <c r="I10" s="3" t="str">
        <f>$A$10</f>
        <v>lu</v>
      </c>
      <c r="J10" s="1" t="str">
        <f>$B$10</f>
        <v>ma</v>
      </c>
      <c r="K10" s="1" t="str">
        <f>$C$10</f>
        <v>mi</v>
      </c>
      <c r="L10" s="1" t="str">
        <f>$D$10</f>
        <v>ju</v>
      </c>
      <c r="M10" s="1" t="str">
        <f>$E$10</f>
        <v>vi</v>
      </c>
      <c r="N10" s="1" t="str">
        <f>$F$10</f>
        <v>sa</v>
      </c>
      <c r="O10" s="4" t="str">
        <f>$G$10</f>
        <v>do</v>
      </c>
      <c r="P10" s="5"/>
      <c r="Q10" s="3" t="str">
        <f>$A$10</f>
        <v>lu</v>
      </c>
      <c r="R10" s="1" t="str">
        <f>$B$10</f>
        <v>ma</v>
      </c>
      <c r="S10" s="1" t="str">
        <f>$C$10</f>
        <v>mi</v>
      </c>
      <c r="T10" s="1" t="str">
        <f>$D$10</f>
        <v>ju</v>
      </c>
      <c r="U10" s="1" t="str">
        <f>$E$10</f>
        <v>vi</v>
      </c>
      <c r="V10" s="1" t="str">
        <f>$F$10</f>
        <v>sa</v>
      </c>
      <c r="W10" s="4" t="str">
        <f>$G$10</f>
        <v>do</v>
      </c>
      <c r="X10" s="5"/>
      <c r="Y10" s="47"/>
      <c r="Z10" s="48"/>
    </row>
    <row r="11" spans="1:26" ht="12.75">
      <c r="A11" s="2">
        <f aca="true" t="shared" si="0" ref="A11:G16">IF(MONTH($A$9)&lt;&gt;MONTH($A$9-(WEEKDAY($A$9,1)-($I$4-1))-IF((WEEKDAY($A$9,1)-($I$4-1))&lt;=0,7,0)+(ROW(A11)-ROW($A$11))*7+(COLUMN(A11)-COLUMN($A$11)+1)),"",$A$9-(WEEKDAY($A$9,1)-($I$4-1))-IF((WEEKDAY($A$9,1)-($I$4-1))&lt;=0,7,0)+(ROW(A11)-ROW($A$11))*7+(COLUMN(A11)-COLUMN($A$11)+1))</f>
      </c>
      <c r="B11" s="2">
        <f t="shared" si="0"/>
      </c>
      <c r="C11" s="2">
        <f t="shared" si="0"/>
      </c>
      <c r="D11" s="2">
        <f t="shared" si="0"/>
      </c>
      <c r="E11" s="2">
        <f t="shared" si="0"/>
        <v>44743</v>
      </c>
      <c r="F11" s="2">
        <f t="shared" si="0"/>
        <v>44744</v>
      </c>
      <c r="G11" s="2">
        <f t="shared" si="0"/>
        <v>44745</v>
      </c>
      <c r="H11" s="5"/>
      <c r="I11" s="2">
        <f aca="true" t="shared" si="1" ref="I11:O16">IF(MONTH($I$9)&lt;&gt;MONTH($I$9-(WEEKDAY($I$9,1)-($I$4-1))-IF((WEEKDAY($I$9,1)-($I$4-1))&lt;=0,7,0)+(ROW(I11)-ROW($I$11))*7+(COLUMN(I11)-COLUMN($I$11)+1)),"",$I$9-(WEEKDAY($I$9,1)-($I$4-1))-IF((WEEKDAY($I$9,1)-($I$4-1))&lt;=0,7,0)+(ROW(I11)-ROW($I$11))*7+(COLUMN(I11)-COLUMN($I$11)+1))</f>
        <v>44774</v>
      </c>
      <c r="J11" s="2">
        <f t="shared" si="1"/>
        <v>44775</v>
      </c>
      <c r="K11" s="2">
        <f t="shared" si="1"/>
        <v>44776</v>
      </c>
      <c r="L11" s="2">
        <f t="shared" si="1"/>
        <v>44777</v>
      </c>
      <c r="M11" s="2">
        <f t="shared" si="1"/>
        <v>44778</v>
      </c>
      <c r="N11" s="2">
        <f t="shared" si="1"/>
        <v>44779</v>
      </c>
      <c r="O11" s="2">
        <f t="shared" si="1"/>
        <v>44780</v>
      </c>
      <c r="P11" s="5"/>
      <c r="Q11" s="2">
        <f aca="true" t="shared" si="2" ref="Q11:W16">IF(MONTH($Q$9)&lt;&gt;MONTH($Q$9-(WEEKDAY($Q$9,1)-($I$4-1))-IF((WEEKDAY($Q$9,1)-($I$4-1))&lt;=0,7,0)+(ROW(Q11)-ROW($Q$11))*7+(COLUMN(Q11)-COLUMN($Q$11)+1)),"",$Q$9-(WEEKDAY($Q$9,1)-($I$4-1))-IF((WEEKDAY($Q$9,1)-($I$4-1))&lt;=0,7,0)+(ROW(Q11)-ROW($Q$11))*7+(COLUMN(Q11)-COLUMN($Q$11)+1))</f>
      </c>
      <c r="R11" s="2">
        <f t="shared" si="2"/>
      </c>
      <c r="S11" s="2">
        <f t="shared" si="2"/>
      </c>
      <c r="T11" s="2">
        <f t="shared" si="2"/>
        <v>44805</v>
      </c>
      <c r="U11" s="46">
        <f t="shared" si="2"/>
        <v>44806</v>
      </c>
      <c r="V11" s="46">
        <f t="shared" si="2"/>
        <v>44807</v>
      </c>
      <c r="W11" s="46">
        <f t="shared" si="2"/>
        <v>44808</v>
      </c>
      <c r="X11" s="5"/>
      <c r="Y11" s="48" t="s">
        <v>39</v>
      </c>
      <c r="Z11" s="48" t="s">
        <v>40</v>
      </c>
    </row>
    <row r="12" spans="1:26" ht="12.75">
      <c r="A12" s="2">
        <f t="shared" si="0"/>
        <v>44746</v>
      </c>
      <c r="B12" s="2">
        <f t="shared" si="0"/>
        <v>44747</v>
      </c>
      <c r="C12" s="2">
        <f t="shared" si="0"/>
        <v>44748</v>
      </c>
      <c r="D12" s="2">
        <f t="shared" si="0"/>
        <v>44749</v>
      </c>
      <c r="E12" s="2">
        <f t="shared" si="0"/>
        <v>44750</v>
      </c>
      <c r="F12" s="2">
        <f t="shared" si="0"/>
        <v>44751</v>
      </c>
      <c r="G12" s="2">
        <f t="shared" si="0"/>
        <v>44752</v>
      </c>
      <c r="H12" s="5"/>
      <c r="I12" s="2">
        <f t="shared" si="1"/>
        <v>44781</v>
      </c>
      <c r="J12" s="2">
        <f t="shared" si="1"/>
        <v>44782</v>
      </c>
      <c r="K12" s="2">
        <f t="shared" si="1"/>
        <v>44783</v>
      </c>
      <c r="L12" s="2">
        <f t="shared" si="1"/>
        <v>44784</v>
      </c>
      <c r="M12" s="2">
        <f t="shared" si="1"/>
        <v>44785</v>
      </c>
      <c r="N12" s="2">
        <f t="shared" si="1"/>
        <v>44786</v>
      </c>
      <c r="O12" s="2">
        <f t="shared" si="1"/>
        <v>44787</v>
      </c>
      <c r="P12" s="5"/>
      <c r="Q12" s="2">
        <f t="shared" si="2"/>
        <v>44809</v>
      </c>
      <c r="R12" s="2">
        <f t="shared" si="2"/>
        <v>44810</v>
      </c>
      <c r="S12" s="2">
        <f t="shared" si="2"/>
        <v>44811</v>
      </c>
      <c r="T12" s="2">
        <f t="shared" si="2"/>
        <v>44812</v>
      </c>
      <c r="U12" s="2">
        <f t="shared" si="2"/>
        <v>44813</v>
      </c>
      <c r="V12" s="46">
        <f t="shared" si="2"/>
        <v>44814</v>
      </c>
      <c r="W12" s="2">
        <f t="shared" si="2"/>
        <v>44815</v>
      </c>
      <c r="X12" s="5"/>
      <c r="Y12" s="49">
        <v>44814</v>
      </c>
      <c r="Z12" s="48" t="s">
        <v>41</v>
      </c>
    </row>
    <row r="13" spans="1:26" ht="12.75">
      <c r="A13" s="2">
        <f t="shared" si="0"/>
        <v>44753</v>
      </c>
      <c r="B13" s="2">
        <f t="shared" si="0"/>
        <v>44754</v>
      </c>
      <c r="C13" s="2">
        <f t="shared" si="0"/>
        <v>44755</v>
      </c>
      <c r="D13" s="2">
        <f t="shared" si="0"/>
        <v>44756</v>
      </c>
      <c r="E13" s="2">
        <f t="shared" si="0"/>
        <v>44757</v>
      </c>
      <c r="F13" s="2">
        <f t="shared" si="0"/>
        <v>44758</v>
      </c>
      <c r="G13" s="2">
        <f t="shared" si="0"/>
        <v>44759</v>
      </c>
      <c r="H13" s="5"/>
      <c r="I13" s="2">
        <f t="shared" si="1"/>
        <v>44788</v>
      </c>
      <c r="J13" s="2">
        <f t="shared" si="1"/>
        <v>44789</v>
      </c>
      <c r="K13" s="2">
        <f t="shared" si="1"/>
        <v>44790</v>
      </c>
      <c r="L13" s="2">
        <f t="shared" si="1"/>
        <v>44791</v>
      </c>
      <c r="M13" s="2">
        <f t="shared" si="1"/>
        <v>44792</v>
      </c>
      <c r="N13" s="46">
        <f t="shared" si="1"/>
        <v>44793</v>
      </c>
      <c r="O13" s="46">
        <f t="shared" si="1"/>
        <v>44794</v>
      </c>
      <c r="P13" s="5"/>
      <c r="Q13" s="2">
        <f t="shared" si="2"/>
        <v>44816</v>
      </c>
      <c r="R13" s="2">
        <f t="shared" si="2"/>
        <v>44817</v>
      </c>
      <c r="S13" s="2">
        <f t="shared" si="2"/>
        <v>44818</v>
      </c>
      <c r="T13" s="2">
        <f t="shared" si="2"/>
        <v>44819</v>
      </c>
      <c r="U13" s="2">
        <f t="shared" si="2"/>
        <v>44820</v>
      </c>
      <c r="V13" s="46">
        <f t="shared" si="2"/>
        <v>44821</v>
      </c>
      <c r="W13" s="46">
        <f t="shared" si="2"/>
        <v>44822</v>
      </c>
      <c r="X13" s="5"/>
      <c r="Y13" s="48" t="s">
        <v>42</v>
      </c>
      <c r="Z13" s="48" t="s">
        <v>43</v>
      </c>
    </row>
    <row r="14" spans="1:26" ht="12.75">
      <c r="A14" s="2">
        <f t="shared" si="0"/>
        <v>44760</v>
      </c>
      <c r="B14" s="2">
        <f t="shared" si="0"/>
        <v>44761</v>
      </c>
      <c r="C14" s="2">
        <f t="shared" si="0"/>
        <v>44762</v>
      </c>
      <c r="D14" s="2">
        <f t="shared" si="0"/>
        <v>44763</v>
      </c>
      <c r="E14" s="2">
        <f t="shared" si="0"/>
        <v>44764</v>
      </c>
      <c r="F14" s="2">
        <f t="shared" si="0"/>
        <v>44765</v>
      </c>
      <c r="G14" s="2">
        <f t="shared" si="0"/>
        <v>44766</v>
      </c>
      <c r="H14" s="5"/>
      <c r="I14" s="2">
        <f t="shared" si="1"/>
        <v>44795</v>
      </c>
      <c r="J14" s="2">
        <f t="shared" si="1"/>
        <v>44796</v>
      </c>
      <c r="K14" s="2">
        <f t="shared" si="1"/>
        <v>44797</v>
      </c>
      <c r="L14" s="2">
        <f t="shared" si="1"/>
        <v>44798</v>
      </c>
      <c r="M14" s="2">
        <f t="shared" si="1"/>
        <v>44799</v>
      </c>
      <c r="N14" s="45">
        <f t="shared" si="1"/>
        <v>44800</v>
      </c>
      <c r="O14" s="45">
        <f t="shared" si="1"/>
        <v>44801</v>
      </c>
      <c r="P14" s="5"/>
      <c r="Q14" s="2">
        <f t="shared" si="2"/>
        <v>44823</v>
      </c>
      <c r="R14" s="2">
        <f t="shared" si="2"/>
        <v>44824</v>
      </c>
      <c r="S14" s="2">
        <f t="shared" si="2"/>
        <v>44825</v>
      </c>
      <c r="T14" s="2">
        <f t="shared" si="2"/>
        <v>44826</v>
      </c>
      <c r="U14" s="2">
        <f t="shared" si="2"/>
        <v>44827</v>
      </c>
      <c r="V14" s="46">
        <f t="shared" si="2"/>
        <v>44828</v>
      </c>
      <c r="W14" s="46">
        <f t="shared" si="2"/>
        <v>44829</v>
      </c>
      <c r="X14" s="5"/>
      <c r="Y14" s="48" t="s">
        <v>44</v>
      </c>
      <c r="Z14" s="48" t="s">
        <v>45</v>
      </c>
    </row>
    <row r="15" spans="1:26" ht="12.75">
      <c r="A15" s="2">
        <f t="shared" si="0"/>
        <v>44767</v>
      </c>
      <c r="B15" s="2">
        <f t="shared" si="0"/>
        <v>44768</v>
      </c>
      <c r="C15" s="2">
        <f t="shared" si="0"/>
        <v>44769</v>
      </c>
      <c r="D15" s="2">
        <f t="shared" si="0"/>
        <v>44770</v>
      </c>
      <c r="E15" s="2">
        <f t="shared" si="0"/>
        <v>44771</v>
      </c>
      <c r="F15" s="2">
        <f t="shared" si="0"/>
        <v>44772</v>
      </c>
      <c r="G15" s="2">
        <f t="shared" si="0"/>
        <v>44773</v>
      </c>
      <c r="H15" s="5"/>
      <c r="I15" s="2">
        <f t="shared" si="1"/>
        <v>44802</v>
      </c>
      <c r="J15" s="2">
        <f t="shared" si="1"/>
        <v>44803</v>
      </c>
      <c r="K15" s="2">
        <f t="shared" si="1"/>
        <v>44804</v>
      </c>
      <c r="L15" s="2">
        <f t="shared" si="1"/>
      </c>
      <c r="M15" s="2">
        <f t="shared" si="1"/>
      </c>
      <c r="N15" s="2">
        <f t="shared" si="1"/>
      </c>
      <c r="O15" s="2">
        <f t="shared" si="1"/>
      </c>
      <c r="P15" s="5"/>
      <c r="Q15" s="2">
        <f t="shared" si="2"/>
        <v>44830</v>
      </c>
      <c r="R15" s="2">
        <f t="shared" si="2"/>
        <v>44831</v>
      </c>
      <c r="S15" s="2">
        <f t="shared" si="2"/>
        <v>44832</v>
      </c>
      <c r="T15" s="2">
        <f t="shared" si="2"/>
        <v>44833</v>
      </c>
      <c r="U15" s="2">
        <f t="shared" si="2"/>
        <v>44834</v>
      </c>
      <c r="V15" s="34">
        <f t="shared" si="2"/>
      </c>
      <c r="W15" s="2">
        <f t="shared" si="2"/>
      </c>
      <c r="X15" s="5"/>
      <c r="Y15" s="48" t="s">
        <v>46</v>
      </c>
      <c r="Z15" s="48" t="s">
        <v>47</v>
      </c>
    </row>
    <row r="16" spans="1:26" ht="12.75">
      <c r="A16" s="2">
        <f t="shared" si="0"/>
      </c>
      <c r="B16" s="2">
        <f t="shared" si="0"/>
      </c>
      <c r="C16" s="2">
        <f t="shared" si="0"/>
      </c>
      <c r="D16" s="2">
        <f t="shared" si="0"/>
      </c>
      <c r="E16" s="2">
        <f t="shared" si="0"/>
      </c>
      <c r="F16" s="2">
        <f t="shared" si="0"/>
      </c>
      <c r="G16" s="2">
        <f t="shared" si="0"/>
      </c>
      <c r="H16" s="5"/>
      <c r="I16" s="2">
        <f t="shared" si="1"/>
      </c>
      <c r="J16" s="2">
        <f t="shared" si="1"/>
      </c>
      <c r="K16" s="2">
        <f t="shared" si="1"/>
      </c>
      <c r="L16" s="2">
        <f t="shared" si="1"/>
      </c>
      <c r="M16" s="2">
        <f t="shared" si="1"/>
      </c>
      <c r="N16" s="2">
        <f t="shared" si="1"/>
      </c>
      <c r="O16" s="2">
        <f t="shared" si="1"/>
      </c>
      <c r="P16" s="5"/>
      <c r="Q16" s="2">
        <f t="shared" si="2"/>
      </c>
      <c r="R16" s="2">
        <f t="shared" si="2"/>
      </c>
      <c r="S16" s="2">
        <f t="shared" si="2"/>
      </c>
      <c r="T16" s="2">
        <f t="shared" si="2"/>
      </c>
      <c r="U16" s="2">
        <f t="shared" si="2"/>
      </c>
      <c r="V16" s="2">
        <f t="shared" si="2"/>
      </c>
      <c r="W16" s="2">
        <f t="shared" si="2"/>
      </c>
      <c r="X16" s="5"/>
      <c r="Y16" s="39">
        <v>44841</v>
      </c>
      <c r="Z16" s="40" t="s">
        <v>25</v>
      </c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41">
        <v>44849</v>
      </c>
      <c r="Z17" s="42" t="s">
        <v>19</v>
      </c>
    </row>
    <row r="18" spans="1:26" ht="15.75">
      <c r="A18" s="51">
        <f>DATE(YEAR(Q9),MONTH(Q9)+1,1)</f>
        <v>44835</v>
      </c>
      <c r="B18" s="52"/>
      <c r="C18" s="52"/>
      <c r="D18" s="52"/>
      <c r="E18" s="52"/>
      <c r="F18" s="52"/>
      <c r="G18" s="53"/>
      <c r="H18" s="5"/>
      <c r="I18" s="51">
        <f>DATE(YEAR(A18),MONTH(A18)+1,1)</f>
        <v>44866</v>
      </c>
      <c r="J18" s="52"/>
      <c r="K18" s="52"/>
      <c r="L18" s="52"/>
      <c r="M18" s="52"/>
      <c r="N18" s="52"/>
      <c r="O18" s="53"/>
      <c r="P18" s="5"/>
      <c r="Q18" s="51">
        <f>DATE(YEAR(I18),MONTH(I18)+1,1)</f>
        <v>44896</v>
      </c>
      <c r="R18" s="52"/>
      <c r="S18" s="52"/>
      <c r="T18" s="52"/>
      <c r="U18" s="52"/>
      <c r="V18" s="52"/>
      <c r="W18" s="53"/>
      <c r="X18" s="5"/>
      <c r="Y18" s="41">
        <v>44856</v>
      </c>
      <c r="Z18" s="42" t="s">
        <v>20</v>
      </c>
    </row>
    <row r="19" spans="1:26" ht="12.75">
      <c r="A19" s="3" t="str">
        <f>$A$10</f>
        <v>lu</v>
      </c>
      <c r="B19" s="1" t="str">
        <f>$B$10</f>
        <v>ma</v>
      </c>
      <c r="C19" s="1" t="str">
        <f>$C$10</f>
        <v>mi</v>
      </c>
      <c r="D19" s="1" t="str">
        <f>$D$10</f>
        <v>ju</v>
      </c>
      <c r="E19" s="1" t="str">
        <f>$E$10</f>
        <v>vi</v>
      </c>
      <c r="F19" s="1" t="str">
        <f>$F$10</f>
        <v>sa</v>
      </c>
      <c r="G19" s="4" t="str">
        <f>$G$10</f>
        <v>do</v>
      </c>
      <c r="H19" s="5"/>
      <c r="I19" s="3" t="str">
        <f>$A$10</f>
        <v>lu</v>
      </c>
      <c r="J19" s="1" t="str">
        <f>$B$10</f>
        <v>ma</v>
      </c>
      <c r="K19" s="1" t="str">
        <f>$C$10</f>
        <v>mi</v>
      </c>
      <c r="L19" s="1" t="str">
        <f>$D$10</f>
        <v>ju</v>
      </c>
      <c r="M19" s="1" t="str">
        <f>$E$10</f>
        <v>vi</v>
      </c>
      <c r="N19" s="1" t="str">
        <f>$F$10</f>
        <v>sa</v>
      </c>
      <c r="O19" s="4" t="str">
        <f>$G$10</f>
        <v>do</v>
      </c>
      <c r="P19" s="5"/>
      <c r="Q19" s="3" t="str">
        <f>$A$10</f>
        <v>lu</v>
      </c>
      <c r="R19" s="1" t="str">
        <f>$B$10</f>
        <v>ma</v>
      </c>
      <c r="S19" s="1" t="str">
        <f>$C$10</f>
        <v>mi</v>
      </c>
      <c r="T19" s="1" t="str">
        <f>$D$10</f>
        <v>ju</v>
      </c>
      <c r="U19" s="1" t="str">
        <f>$E$10</f>
        <v>vi</v>
      </c>
      <c r="V19" s="1" t="str">
        <f>$F$10</f>
        <v>sa</v>
      </c>
      <c r="W19" s="4" t="str">
        <f>$G$10</f>
        <v>do</v>
      </c>
      <c r="X19" s="5"/>
      <c r="Y19" s="41">
        <v>44863</v>
      </c>
      <c r="Z19" s="42" t="s">
        <v>37</v>
      </c>
    </row>
    <row r="20" spans="1:26" ht="12.75">
      <c r="A20" s="2">
        <f aca="true" t="shared" si="3" ref="A20:G25">IF(MONTH($A$18)&lt;&gt;MONTH($A$18-(WEEKDAY($A$18,1)-($I$4-1))-IF((WEEKDAY($A$18,1)-($I$4-1))&lt;=0,7,0)+(ROW(A20)-ROW($A$20))*7+(COLUMN(A20)-COLUMN($A$20)+1)),"",$A$18-(WEEKDAY($A$18,1)-($I$4-1))-IF((WEEKDAY($A$18,1)-($I$4-1))&lt;=0,7,0)+(ROW(A20)-ROW($A$20))*7+(COLUMN(A20)-COLUMN($A$20)+1))</f>
      </c>
      <c r="B20" s="2">
        <f t="shared" si="3"/>
      </c>
      <c r="C20" s="2">
        <f t="shared" si="3"/>
      </c>
      <c r="D20" s="2">
        <f t="shared" si="3"/>
      </c>
      <c r="E20" s="2">
        <f t="shared" si="3"/>
      </c>
      <c r="F20" s="45">
        <f t="shared" si="3"/>
        <v>44835</v>
      </c>
      <c r="G20" s="45">
        <f t="shared" si="3"/>
        <v>44836</v>
      </c>
      <c r="H20" s="5"/>
      <c r="I20" s="2">
        <f aca="true" t="shared" si="4" ref="I20:O25">IF(MONTH($I$18)&lt;&gt;MONTH($I$18-(WEEKDAY($I$18,1)-($I$4-1))-IF((WEEKDAY($I$18,1)-($I$4-1))&lt;=0,7,0)+(ROW(I20)-ROW($I$20))*7+(COLUMN(I20)-COLUMN($I$20)+1)),"",$I$18-(WEEKDAY($I$18,1)-($I$4-1))-IF((WEEKDAY($I$18,1)-($I$4-1))&lt;=0,7,0)+(ROW(I20)-ROW($I$20))*7+(COLUMN(I20)-COLUMN($I$20)+1))</f>
      </c>
      <c r="J20" s="2">
        <f t="shared" si="4"/>
        <v>44866</v>
      </c>
      <c r="K20" s="2">
        <f t="shared" si="4"/>
        <v>44867</v>
      </c>
      <c r="L20" s="2">
        <f t="shared" si="4"/>
        <v>44868</v>
      </c>
      <c r="M20" s="2">
        <f t="shared" si="4"/>
        <v>44869</v>
      </c>
      <c r="N20" s="34">
        <f t="shared" si="4"/>
        <v>44870</v>
      </c>
      <c r="O20" s="34">
        <f t="shared" si="4"/>
        <v>44871</v>
      </c>
      <c r="P20" s="5"/>
      <c r="Q20" s="2">
        <f aca="true" t="shared" si="5" ref="Q20:W25">IF(MONTH($Q$18)&lt;&gt;MONTH($Q$18-(WEEKDAY($Q$18,1)-($I$4-1))-IF((WEEKDAY($Q$18,1)-($I$4-1))&lt;=0,7,0)+(ROW(Q20)-ROW($Q$20))*7+(COLUMN(Q20)-COLUMN($Q$20)+1)),"",$Q$18-(WEEKDAY($Q$18,1)-($I$4-1))-IF((WEEKDAY($Q$18,1)-($I$4-1))&lt;=0,7,0)+(ROW(Q20)-ROW($Q$20))*7+(COLUMN(Q20)-COLUMN($Q$20)+1))</f>
      </c>
      <c r="R20" s="2">
        <f t="shared" si="5"/>
      </c>
      <c r="S20" s="2">
        <f t="shared" si="5"/>
      </c>
      <c r="T20" s="2">
        <f t="shared" si="5"/>
        <v>44896</v>
      </c>
      <c r="U20" s="2">
        <f t="shared" si="5"/>
        <v>44897</v>
      </c>
      <c r="V20" s="34">
        <f t="shared" si="5"/>
        <v>44898</v>
      </c>
      <c r="W20" s="34">
        <f t="shared" si="5"/>
        <v>44899</v>
      </c>
      <c r="X20" s="5"/>
      <c r="Y20" s="41">
        <v>44870</v>
      </c>
      <c r="Z20" s="42" t="s">
        <v>38</v>
      </c>
    </row>
    <row r="21" spans="1:26" ht="12.75">
      <c r="A21" s="2">
        <f t="shared" si="3"/>
        <v>44837</v>
      </c>
      <c r="B21" s="2">
        <f t="shared" si="3"/>
        <v>44838</v>
      </c>
      <c r="C21" s="2">
        <f t="shared" si="3"/>
        <v>44839</v>
      </c>
      <c r="D21" s="2">
        <f t="shared" si="3"/>
        <v>44840</v>
      </c>
      <c r="E21" s="35">
        <f t="shared" si="3"/>
        <v>44841</v>
      </c>
      <c r="F21" s="35">
        <f t="shared" si="3"/>
        <v>44842</v>
      </c>
      <c r="G21" s="35">
        <f t="shared" si="3"/>
        <v>44843</v>
      </c>
      <c r="H21" s="5"/>
      <c r="I21" s="2">
        <f t="shared" si="4"/>
        <v>44872</v>
      </c>
      <c r="J21" s="2">
        <f t="shared" si="4"/>
        <v>44873</v>
      </c>
      <c r="K21" s="2">
        <f t="shared" si="4"/>
        <v>44874</v>
      </c>
      <c r="L21" s="2">
        <f t="shared" si="4"/>
        <v>44875</v>
      </c>
      <c r="M21" s="2">
        <f t="shared" si="4"/>
        <v>44876</v>
      </c>
      <c r="N21" s="34">
        <f t="shared" si="4"/>
        <v>44877</v>
      </c>
      <c r="O21" s="34">
        <f t="shared" si="4"/>
        <v>44878</v>
      </c>
      <c r="P21" s="5"/>
      <c r="Q21" s="2">
        <f t="shared" si="5"/>
        <v>44900</v>
      </c>
      <c r="R21" s="2">
        <f t="shared" si="5"/>
        <v>44901</v>
      </c>
      <c r="S21" s="2">
        <f t="shared" si="5"/>
        <v>44902</v>
      </c>
      <c r="T21" s="2">
        <f t="shared" si="5"/>
        <v>44903</v>
      </c>
      <c r="U21" s="35">
        <f t="shared" si="5"/>
        <v>44904</v>
      </c>
      <c r="V21" s="35">
        <f t="shared" si="5"/>
        <v>44905</v>
      </c>
      <c r="W21" s="35">
        <f t="shared" si="5"/>
        <v>44906</v>
      </c>
      <c r="X21" s="5"/>
      <c r="Y21" s="41">
        <v>44877</v>
      </c>
      <c r="Z21" s="42" t="s">
        <v>35</v>
      </c>
    </row>
    <row r="22" spans="1:26" ht="12.75">
      <c r="A22" s="2">
        <f t="shared" si="3"/>
        <v>44844</v>
      </c>
      <c r="B22" s="2">
        <f t="shared" si="3"/>
        <v>44845</v>
      </c>
      <c r="C22" s="2">
        <f t="shared" si="3"/>
        <v>44846</v>
      </c>
      <c r="D22" s="2">
        <f t="shared" si="3"/>
        <v>44847</v>
      </c>
      <c r="E22" s="2">
        <f t="shared" si="3"/>
        <v>44848</v>
      </c>
      <c r="F22" s="34">
        <f t="shared" si="3"/>
        <v>44849</v>
      </c>
      <c r="G22" s="34">
        <f t="shared" si="3"/>
        <v>44850</v>
      </c>
      <c r="H22" s="5"/>
      <c r="I22" s="2">
        <f t="shared" si="4"/>
        <v>44879</v>
      </c>
      <c r="J22" s="2">
        <f t="shared" si="4"/>
        <v>44880</v>
      </c>
      <c r="K22" s="2">
        <f t="shared" si="4"/>
        <v>44881</v>
      </c>
      <c r="L22" s="2">
        <f t="shared" si="4"/>
        <v>44882</v>
      </c>
      <c r="M22" s="2">
        <f t="shared" si="4"/>
        <v>44883</v>
      </c>
      <c r="N22" s="34">
        <f t="shared" si="4"/>
        <v>44884</v>
      </c>
      <c r="O22" s="34">
        <f t="shared" si="4"/>
        <v>44885</v>
      </c>
      <c r="P22" s="5"/>
      <c r="Q22" s="2">
        <f t="shared" si="5"/>
        <v>44907</v>
      </c>
      <c r="R22" s="2">
        <f t="shared" si="5"/>
        <v>44908</v>
      </c>
      <c r="S22" s="2">
        <f t="shared" si="5"/>
        <v>44909</v>
      </c>
      <c r="T22" s="2">
        <f t="shared" si="5"/>
        <v>44910</v>
      </c>
      <c r="U22" s="2">
        <f t="shared" si="5"/>
        <v>44911</v>
      </c>
      <c r="V22" s="34">
        <f t="shared" si="5"/>
        <v>44912</v>
      </c>
      <c r="W22" s="34">
        <f t="shared" si="5"/>
        <v>44913</v>
      </c>
      <c r="X22" s="5"/>
      <c r="Y22" s="41">
        <v>44884</v>
      </c>
      <c r="Z22" s="42" t="s">
        <v>21</v>
      </c>
    </row>
    <row r="23" spans="1:26" ht="12.75">
      <c r="A23" s="2">
        <f t="shared" si="3"/>
        <v>44851</v>
      </c>
      <c r="B23" s="2">
        <f t="shared" si="3"/>
        <v>44852</v>
      </c>
      <c r="C23" s="2">
        <f t="shared" si="3"/>
        <v>44853</v>
      </c>
      <c r="D23" s="2">
        <f t="shared" si="3"/>
        <v>44854</v>
      </c>
      <c r="E23" s="2">
        <f t="shared" si="3"/>
        <v>44855</v>
      </c>
      <c r="F23" s="34">
        <f t="shared" si="3"/>
        <v>44856</v>
      </c>
      <c r="G23" s="34">
        <f t="shared" si="3"/>
        <v>44857</v>
      </c>
      <c r="H23" s="5"/>
      <c r="I23" s="2">
        <f t="shared" si="4"/>
        <v>44886</v>
      </c>
      <c r="J23" s="2">
        <f t="shared" si="4"/>
        <v>44887</v>
      </c>
      <c r="K23" s="2">
        <f t="shared" si="4"/>
        <v>44888</v>
      </c>
      <c r="L23" s="2">
        <f t="shared" si="4"/>
        <v>44889</v>
      </c>
      <c r="M23" s="2">
        <f t="shared" si="4"/>
        <v>44890</v>
      </c>
      <c r="N23" s="2">
        <f t="shared" si="4"/>
        <v>44891</v>
      </c>
      <c r="O23" s="2">
        <f t="shared" si="4"/>
        <v>44892</v>
      </c>
      <c r="P23" s="5"/>
      <c r="Q23" s="2">
        <f t="shared" si="5"/>
        <v>44914</v>
      </c>
      <c r="R23" s="2">
        <f t="shared" si="5"/>
        <v>44915</v>
      </c>
      <c r="S23" s="2">
        <f t="shared" si="5"/>
        <v>44916</v>
      </c>
      <c r="T23" s="2">
        <f t="shared" si="5"/>
        <v>44917</v>
      </c>
      <c r="U23" s="2">
        <f t="shared" si="5"/>
        <v>44918</v>
      </c>
      <c r="V23" s="2">
        <f t="shared" si="5"/>
        <v>44919</v>
      </c>
      <c r="W23" s="2">
        <f t="shared" si="5"/>
        <v>44920</v>
      </c>
      <c r="X23" s="5"/>
      <c r="Y23" s="41">
        <v>44898</v>
      </c>
      <c r="Z23" s="42" t="s">
        <v>22</v>
      </c>
    </row>
    <row r="24" spans="1:26" ht="12.75">
      <c r="A24" s="2">
        <f t="shared" si="3"/>
        <v>44858</v>
      </c>
      <c r="B24" s="2">
        <f t="shared" si="3"/>
        <v>44859</v>
      </c>
      <c r="C24" s="2">
        <f t="shared" si="3"/>
        <v>44860</v>
      </c>
      <c r="D24" s="2">
        <f t="shared" si="3"/>
        <v>44861</v>
      </c>
      <c r="E24" s="2">
        <f t="shared" si="3"/>
        <v>44862</v>
      </c>
      <c r="F24" s="34">
        <f t="shared" si="3"/>
        <v>44863</v>
      </c>
      <c r="G24" s="34">
        <f t="shared" si="3"/>
        <v>44864</v>
      </c>
      <c r="H24" s="5"/>
      <c r="I24" s="2">
        <f t="shared" si="4"/>
        <v>44893</v>
      </c>
      <c r="J24" s="2">
        <f t="shared" si="4"/>
        <v>44894</v>
      </c>
      <c r="K24" s="2">
        <f t="shared" si="4"/>
        <v>44895</v>
      </c>
      <c r="L24" s="2">
        <f t="shared" si="4"/>
      </c>
      <c r="M24" s="2">
        <f t="shared" si="4"/>
      </c>
      <c r="N24" s="2">
        <f t="shared" si="4"/>
      </c>
      <c r="O24" s="2">
        <f t="shared" si="4"/>
      </c>
      <c r="P24" s="5"/>
      <c r="Q24" s="2">
        <f t="shared" si="5"/>
        <v>44921</v>
      </c>
      <c r="R24" s="2">
        <f t="shared" si="5"/>
        <v>44922</v>
      </c>
      <c r="S24" s="2">
        <f t="shared" si="5"/>
        <v>44923</v>
      </c>
      <c r="T24" s="2">
        <f t="shared" si="5"/>
        <v>44924</v>
      </c>
      <c r="U24" s="2">
        <f t="shared" si="5"/>
        <v>44925</v>
      </c>
      <c r="V24" s="2">
        <f t="shared" si="5"/>
        <v>44926</v>
      </c>
      <c r="W24" s="2">
        <f t="shared" si="5"/>
      </c>
      <c r="X24" s="5"/>
      <c r="Y24" s="39">
        <v>44904</v>
      </c>
      <c r="Z24" s="40" t="s">
        <v>25</v>
      </c>
    </row>
    <row r="25" spans="1:26" ht="12.75">
      <c r="A25" s="2">
        <f t="shared" si="3"/>
        <v>44865</v>
      </c>
      <c r="B25" s="2">
        <f t="shared" si="3"/>
      </c>
      <c r="C25" s="2">
        <f t="shared" si="3"/>
      </c>
      <c r="D25" s="2">
        <f t="shared" si="3"/>
      </c>
      <c r="E25" s="2">
        <f t="shared" si="3"/>
      </c>
      <c r="F25" s="2">
        <f t="shared" si="3"/>
      </c>
      <c r="G25" s="2">
        <f t="shared" si="3"/>
      </c>
      <c r="H25" s="5"/>
      <c r="I25" s="2">
        <f t="shared" si="4"/>
      </c>
      <c r="J25" s="2">
        <f t="shared" si="4"/>
      </c>
      <c r="K25" s="2">
        <f t="shared" si="4"/>
      </c>
      <c r="L25" s="2">
        <f t="shared" si="4"/>
      </c>
      <c r="M25" s="2">
        <f t="shared" si="4"/>
      </c>
      <c r="N25" s="2">
        <f t="shared" si="4"/>
      </c>
      <c r="O25" s="2">
        <f t="shared" si="4"/>
      </c>
      <c r="P25" s="5"/>
      <c r="Q25" s="2">
        <f t="shared" si="5"/>
      </c>
      <c r="R25" s="2">
        <f t="shared" si="5"/>
      </c>
      <c r="S25" s="2">
        <f t="shared" si="5"/>
      </c>
      <c r="T25" s="2">
        <f t="shared" si="5"/>
      </c>
      <c r="U25" s="2">
        <f t="shared" si="5"/>
      </c>
      <c r="V25" s="2">
        <f t="shared" si="5"/>
      </c>
      <c r="W25" s="2">
        <f t="shared" si="5"/>
      </c>
      <c r="X25" s="5"/>
      <c r="Y25" s="39">
        <v>44906</v>
      </c>
      <c r="Z25" s="40" t="s">
        <v>25</v>
      </c>
    </row>
    <row r="26" spans="1:2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1">
        <v>44912</v>
      </c>
      <c r="Z26" s="42" t="s">
        <v>23</v>
      </c>
    </row>
    <row r="27" spans="1:26" ht="15.75">
      <c r="A27" s="51">
        <f>DATE(YEAR(Q18),MONTH(Q18)+1,1)</f>
        <v>44927</v>
      </c>
      <c r="B27" s="52"/>
      <c r="C27" s="52"/>
      <c r="D27" s="52"/>
      <c r="E27" s="52"/>
      <c r="F27" s="52"/>
      <c r="G27" s="53"/>
      <c r="H27" s="5"/>
      <c r="I27" s="51">
        <f>DATE(YEAR(A27),MONTH(A27)+1,1)</f>
        <v>44958</v>
      </c>
      <c r="J27" s="52"/>
      <c r="K27" s="52"/>
      <c r="L27" s="52"/>
      <c r="M27" s="52"/>
      <c r="N27" s="52"/>
      <c r="O27" s="53"/>
      <c r="P27" s="5"/>
      <c r="Q27" s="51">
        <f>DATE(YEAR(I27),MONTH(I27)+1,1)</f>
        <v>44986</v>
      </c>
      <c r="R27" s="52"/>
      <c r="S27" s="52"/>
      <c r="T27" s="52"/>
      <c r="U27" s="52"/>
      <c r="V27" s="52"/>
      <c r="W27" s="53"/>
      <c r="X27" s="5"/>
      <c r="Y27" s="43">
        <v>44575</v>
      </c>
      <c r="Z27" s="44" t="s">
        <v>24</v>
      </c>
    </row>
    <row r="28" spans="1:26" ht="12.75">
      <c r="A28" s="3" t="str">
        <f>$A$10</f>
        <v>lu</v>
      </c>
      <c r="B28" s="1" t="str">
        <f>$B$10</f>
        <v>ma</v>
      </c>
      <c r="C28" s="1" t="str">
        <f>$C$10</f>
        <v>mi</v>
      </c>
      <c r="D28" s="1" t="str">
        <f>$D$10</f>
        <v>ju</v>
      </c>
      <c r="E28" s="1" t="str">
        <f>$E$10</f>
        <v>vi</v>
      </c>
      <c r="F28" s="1" t="str">
        <f>$F$10</f>
        <v>sa</v>
      </c>
      <c r="G28" s="4" t="str">
        <f>$G$10</f>
        <v>do</v>
      </c>
      <c r="H28" s="5"/>
      <c r="I28" s="3" t="str">
        <f>$A$10</f>
        <v>lu</v>
      </c>
      <c r="J28" s="1" t="str">
        <f>$B$10</f>
        <v>ma</v>
      </c>
      <c r="K28" s="1" t="str">
        <f>$C$10</f>
        <v>mi</v>
      </c>
      <c r="L28" s="1" t="str">
        <f>$D$10</f>
        <v>ju</v>
      </c>
      <c r="M28" s="1" t="str">
        <f>$E$10</f>
        <v>vi</v>
      </c>
      <c r="N28" s="1" t="str">
        <f>$F$10</f>
        <v>sa</v>
      </c>
      <c r="O28" s="4" t="str">
        <f>$G$10</f>
        <v>do</v>
      </c>
      <c r="P28" s="5"/>
      <c r="Q28" s="3" t="str">
        <f>$A$10</f>
        <v>lu</v>
      </c>
      <c r="R28" s="1" t="str">
        <f>$B$10</f>
        <v>ma</v>
      </c>
      <c r="S28" s="1" t="str">
        <f>$C$10</f>
        <v>mi</v>
      </c>
      <c r="T28" s="1" t="str">
        <f>$D$10</f>
        <v>ju</v>
      </c>
      <c r="U28" s="1" t="str">
        <f>$E$10</f>
        <v>vi</v>
      </c>
      <c r="V28" s="1" t="str">
        <f>$F$10</f>
        <v>sa</v>
      </c>
      <c r="W28" s="4" t="str">
        <f>$G$10</f>
        <v>do</v>
      </c>
      <c r="X28" s="5"/>
      <c r="Y28" s="41">
        <v>44582</v>
      </c>
      <c r="Z28" s="42" t="s">
        <v>26</v>
      </c>
    </row>
    <row r="29" spans="1:26" ht="12.75">
      <c r="A29" s="2">
        <f aca="true" t="shared" si="6" ref="A29:G34">IF(MONTH($A$27)&lt;&gt;MONTH($A$27-(WEEKDAY($A$27,1)-($I$4-1))-IF((WEEKDAY($A$27,1)-($I$4-1))&lt;=0,7,0)+(ROW(A29)-ROW($A$29))*7+(COLUMN(A29)-COLUMN($A$29)+1)),"",$A$27-(WEEKDAY($A$27,1)-($I$4-1))-IF((WEEKDAY($A$27,1)-($I$4-1))&lt;=0,7,0)+(ROW(A29)-ROW($A$29))*7+(COLUMN(A29)-COLUMN($A$29)+1))</f>
      </c>
      <c r="B29" s="2">
        <f t="shared" si="6"/>
      </c>
      <c r="C29" s="2">
        <f t="shared" si="6"/>
      </c>
      <c r="D29" s="2">
        <f t="shared" si="6"/>
      </c>
      <c r="E29" s="2">
        <f t="shared" si="6"/>
      </c>
      <c r="F29" s="2">
        <f t="shared" si="6"/>
      </c>
      <c r="G29" s="2">
        <f t="shared" si="6"/>
        <v>44927</v>
      </c>
      <c r="H29" s="5"/>
      <c r="I29" s="2">
        <f aca="true" t="shared" si="7" ref="I29:O34">IF(MONTH($I$27)&lt;&gt;MONTH($I$27-(WEEKDAY($I$27,1)-($I$4-1))-IF((WEEKDAY($I$27,1)-($I$4-1))&lt;=0,7,0)+(ROW(I29)-ROW($I$29))*7+(COLUMN(I29)-COLUMN($I$29)+1)),"",$I$27-(WEEKDAY($I$27,1)-($I$4-1))-IF((WEEKDAY($I$27,1)-($I$4-1))&lt;=0,7,0)+(ROW(I29)-ROW($I$29))*7+(COLUMN(I29)-COLUMN($I$29)+1))</f>
      </c>
      <c r="J29" s="2">
        <f t="shared" si="7"/>
      </c>
      <c r="K29" s="2">
        <f t="shared" si="7"/>
        <v>44958</v>
      </c>
      <c r="L29" s="2">
        <f t="shared" si="7"/>
        <v>44959</v>
      </c>
      <c r="M29" s="2">
        <f t="shared" si="7"/>
        <v>44960</v>
      </c>
      <c r="N29" s="34">
        <f t="shared" si="7"/>
        <v>44961</v>
      </c>
      <c r="O29" s="34">
        <f t="shared" si="7"/>
        <v>44962</v>
      </c>
      <c r="P29" s="5"/>
      <c r="Q29" s="2">
        <f aca="true" t="shared" si="8" ref="Q29:W34">IF(MONTH($Q$27)&lt;&gt;MONTH($Q$27-(WEEKDAY($Q$27,1)-($I$4-1))-IF((WEEKDAY($Q$27,1)-($I$4-1))&lt;=0,7,0)+(ROW(Q29)-ROW($Q$29))*7+(COLUMN(Q29)-COLUMN($Q$29)+1)),"",$Q$27-(WEEKDAY($Q$27,1)-($I$4-1))-IF((WEEKDAY($Q$27,1)-($I$4-1))&lt;=0,7,0)+(ROW(Q29)-ROW($Q$29))*7+(COLUMN(Q29)-COLUMN($Q$29)+1))</f>
      </c>
      <c r="R29" s="2">
        <f t="shared" si="8"/>
      </c>
      <c r="S29" s="2">
        <f t="shared" si="8"/>
        <v>44986</v>
      </c>
      <c r="T29" s="2">
        <f t="shared" si="8"/>
        <v>44987</v>
      </c>
      <c r="U29" s="2">
        <f t="shared" si="8"/>
        <v>44988</v>
      </c>
      <c r="V29" s="34">
        <f t="shared" si="8"/>
        <v>44989</v>
      </c>
      <c r="W29" s="34">
        <f t="shared" si="8"/>
        <v>44990</v>
      </c>
      <c r="X29" s="5"/>
      <c r="Y29" s="43">
        <v>44589</v>
      </c>
      <c r="Z29" s="44" t="s">
        <v>27</v>
      </c>
    </row>
    <row r="30" spans="1:26" ht="12.75">
      <c r="A30" s="2">
        <f t="shared" si="6"/>
        <v>44928</v>
      </c>
      <c r="B30" s="2">
        <f t="shared" si="6"/>
        <v>44929</v>
      </c>
      <c r="C30" s="2">
        <f t="shared" si="6"/>
        <v>44930</v>
      </c>
      <c r="D30" s="2">
        <f t="shared" si="6"/>
        <v>44931</v>
      </c>
      <c r="E30" s="2">
        <f t="shared" si="6"/>
        <v>44932</v>
      </c>
      <c r="F30" s="2">
        <f t="shared" si="6"/>
        <v>44933</v>
      </c>
      <c r="G30" s="2">
        <f t="shared" si="6"/>
        <v>44934</v>
      </c>
      <c r="H30" s="5"/>
      <c r="I30" s="2">
        <f t="shared" si="7"/>
        <v>44963</v>
      </c>
      <c r="J30" s="2">
        <f t="shared" si="7"/>
        <v>44964</v>
      </c>
      <c r="K30" s="2">
        <f t="shared" si="7"/>
        <v>44965</v>
      </c>
      <c r="L30" s="2">
        <f t="shared" si="7"/>
        <v>44966</v>
      </c>
      <c r="M30" s="2">
        <f t="shared" si="7"/>
        <v>44967</v>
      </c>
      <c r="N30" s="34">
        <f t="shared" si="7"/>
        <v>44968</v>
      </c>
      <c r="O30" s="34">
        <f t="shared" si="7"/>
        <v>44969</v>
      </c>
      <c r="P30" s="5"/>
      <c r="Q30" s="2">
        <f t="shared" si="8"/>
        <v>44991</v>
      </c>
      <c r="R30" s="2">
        <f t="shared" si="8"/>
        <v>44992</v>
      </c>
      <c r="S30" s="2">
        <f t="shared" si="8"/>
        <v>44993</v>
      </c>
      <c r="T30" s="2">
        <f t="shared" si="8"/>
        <v>44994</v>
      </c>
      <c r="U30" s="2">
        <f t="shared" si="8"/>
        <v>44995</v>
      </c>
      <c r="V30" s="34">
        <f t="shared" si="8"/>
        <v>44996</v>
      </c>
      <c r="W30" s="34">
        <f t="shared" si="8"/>
        <v>44997</v>
      </c>
      <c r="X30" s="5"/>
      <c r="Y30" s="41">
        <v>44596</v>
      </c>
      <c r="Z30" s="42" t="s">
        <v>28</v>
      </c>
    </row>
    <row r="31" spans="1:26" ht="12.75">
      <c r="A31" s="2">
        <f t="shared" si="6"/>
        <v>44935</v>
      </c>
      <c r="B31" s="2">
        <f t="shared" si="6"/>
        <v>44936</v>
      </c>
      <c r="C31" s="2">
        <f t="shared" si="6"/>
        <v>44937</v>
      </c>
      <c r="D31" s="2">
        <f t="shared" si="6"/>
        <v>44938</v>
      </c>
      <c r="E31" s="2">
        <f t="shared" si="6"/>
        <v>44939</v>
      </c>
      <c r="F31" s="34">
        <f t="shared" si="6"/>
        <v>44940</v>
      </c>
      <c r="G31" s="34">
        <f t="shared" si="6"/>
        <v>44941</v>
      </c>
      <c r="H31" s="5"/>
      <c r="I31" s="2">
        <f t="shared" si="7"/>
        <v>44970</v>
      </c>
      <c r="J31" s="2">
        <f t="shared" si="7"/>
        <v>44971</v>
      </c>
      <c r="K31" s="2">
        <f t="shared" si="7"/>
        <v>44972</v>
      </c>
      <c r="L31" s="2">
        <f t="shared" si="7"/>
        <v>44973</v>
      </c>
      <c r="M31" s="2">
        <f t="shared" si="7"/>
        <v>44974</v>
      </c>
      <c r="N31" s="34">
        <f t="shared" si="7"/>
        <v>44975</v>
      </c>
      <c r="O31" s="34">
        <f t="shared" si="7"/>
        <v>44976</v>
      </c>
      <c r="P31" s="5"/>
      <c r="Q31" s="2">
        <f t="shared" si="8"/>
        <v>44998</v>
      </c>
      <c r="R31" s="2">
        <f t="shared" si="8"/>
        <v>44999</v>
      </c>
      <c r="S31" s="2">
        <f t="shared" si="8"/>
        <v>45000</v>
      </c>
      <c r="T31" s="2">
        <f t="shared" si="8"/>
        <v>45001</v>
      </c>
      <c r="U31" s="2">
        <f t="shared" si="8"/>
        <v>45002</v>
      </c>
      <c r="V31" s="2">
        <f t="shared" si="8"/>
        <v>45003</v>
      </c>
      <c r="W31" s="2">
        <f t="shared" si="8"/>
        <v>45004</v>
      </c>
      <c r="X31" s="5"/>
      <c r="Y31" s="43">
        <v>44603</v>
      </c>
      <c r="Z31" s="44" t="s">
        <v>29</v>
      </c>
    </row>
    <row r="32" spans="1:26" ht="12.75">
      <c r="A32" s="2">
        <f t="shared" si="6"/>
        <v>44942</v>
      </c>
      <c r="B32" s="2">
        <f t="shared" si="6"/>
        <v>44943</v>
      </c>
      <c r="C32" s="2">
        <f t="shared" si="6"/>
        <v>44944</v>
      </c>
      <c r="D32" s="2">
        <f t="shared" si="6"/>
        <v>44945</v>
      </c>
      <c r="E32" s="2">
        <f t="shared" si="6"/>
        <v>44946</v>
      </c>
      <c r="F32" s="34">
        <f t="shared" si="6"/>
        <v>44947</v>
      </c>
      <c r="G32" s="34">
        <f t="shared" si="6"/>
        <v>44948</v>
      </c>
      <c r="H32" s="5"/>
      <c r="I32" s="2">
        <f t="shared" si="7"/>
        <v>44977</v>
      </c>
      <c r="J32" s="2">
        <f t="shared" si="7"/>
        <v>44978</v>
      </c>
      <c r="K32" s="2">
        <f t="shared" si="7"/>
        <v>44979</v>
      </c>
      <c r="L32" s="2">
        <f t="shared" si="7"/>
        <v>44980</v>
      </c>
      <c r="M32" s="2">
        <f t="shared" si="7"/>
        <v>44981</v>
      </c>
      <c r="N32" s="34">
        <f t="shared" si="7"/>
        <v>44982</v>
      </c>
      <c r="O32" s="34">
        <f t="shared" si="7"/>
        <v>44983</v>
      </c>
      <c r="P32" s="5"/>
      <c r="Q32" s="2">
        <f t="shared" si="8"/>
        <v>45005</v>
      </c>
      <c r="R32" s="2">
        <f t="shared" si="8"/>
        <v>45006</v>
      </c>
      <c r="S32" s="2">
        <f t="shared" si="8"/>
        <v>45007</v>
      </c>
      <c r="T32" s="2">
        <f t="shared" si="8"/>
        <v>45008</v>
      </c>
      <c r="U32" s="2">
        <f t="shared" si="8"/>
        <v>45009</v>
      </c>
      <c r="V32" s="2">
        <f t="shared" si="8"/>
        <v>45010</v>
      </c>
      <c r="W32" s="2">
        <f t="shared" si="8"/>
        <v>45011</v>
      </c>
      <c r="X32" s="5"/>
      <c r="Y32" s="41">
        <v>44610</v>
      </c>
      <c r="Z32" s="42" t="s">
        <v>30</v>
      </c>
    </row>
    <row r="33" spans="1:26" ht="12.75">
      <c r="A33" s="2">
        <f t="shared" si="6"/>
        <v>44949</v>
      </c>
      <c r="B33" s="2">
        <f t="shared" si="6"/>
        <v>44950</v>
      </c>
      <c r="C33" s="2">
        <f t="shared" si="6"/>
        <v>44951</v>
      </c>
      <c r="D33" s="2">
        <f t="shared" si="6"/>
        <v>44952</v>
      </c>
      <c r="E33" s="2">
        <f t="shared" si="6"/>
        <v>44953</v>
      </c>
      <c r="F33" s="34">
        <f t="shared" si="6"/>
        <v>44954</v>
      </c>
      <c r="G33" s="34">
        <f t="shared" si="6"/>
        <v>44955</v>
      </c>
      <c r="H33" s="5"/>
      <c r="I33" s="2">
        <f t="shared" si="7"/>
        <v>44984</v>
      </c>
      <c r="J33" s="2">
        <f t="shared" si="7"/>
        <v>44985</v>
      </c>
      <c r="K33" s="2">
        <f t="shared" si="7"/>
      </c>
      <c r="L33" s="2">
        <f t="shared" si="7"/>
      </c>
      <c r="M33" s="2">
        <f t="shared" si="7"/>
      </c>
      <c r="N33" s="2">
        <f t="shared" si="7"/>
      </c>
      <c r="O33" s="2">
        <f t="shared" si="7"/>
      </c>
      <c r="P33" s="5"/>
      <c r="Q33" s="2">
        <f t="shared" si="8"/>
        <v>45012</v>
      </c>
      <c r="R33" s="2">
        <f t="shared" si="8"/>
        <v>45013</v>
      </c>
      <c r="S33" s="2">
        <f t="shared" si="8"/>
        <v>45014</v>
      </c>
      <c r="T33" s="2">
        <f t="shared" si="8"/>
        <v>45015</v>
      </c>
      <c r="U33" s="2">
        <f t="shared" si="8"/>
        <v>45016</v>
      </c>
      <c r="V33" s="2">
        <f t="shared" si="8"/>
      </c>
      <c r="W33" s="2">
        <f t="shared" si="8"/>
      </c>
      <c r="X33" s="5"/>
      <c r="Y33" s="43">
        <v>44617</v>
      </c>
      <c r="Z33" s="44" t="s">
        <v>31</v>
      </c>
    </row>
    <row r="34" spans="1:26" ht="12.75">
      <c r="A34" s="2">
        <f t="shared" si="6"/>
        <v>44956</v>
      </c>
      <c r="B34" s="2">
        <f t="shared" si="6"/>
        <v>44957</v>
      </c>
      <c r="C34" s="2">
        <f t="shared" si="6"/>
      </c>
      <c r="D34" s="2">
        <f t="shared" si="6"/>
      </c>
      <c r="E34" s="2">
        <f t="shared" si="6"/>
      </c>
      <c r="F34" s="2">
        <f t="shared" si="6"/>
      </c>
      <c r="G34" s="2">
        <f t="shared" si="6"/>
      </c>
      <c r="H34" s="5"/>
      <c r="I34" s="2">
        <f t="shared" si="7"/>
      </c>
      <c r="J34" s="2">
        <f t="shared" si="7"/>
      </c>
      <c r="K34" s="2">
        <f t="shared" si="7"/>
      </c>
      <c r="L34" s="2">
        <f t="shared" si="7"/>
      </c>
      <c r="M34" s="2">
        <f t="shared" si="7"/>
      </c>
      <c r="N34" s="2">
        <f t="shared" si="7"/>
      </c>
      <c r="O34" s="2">
        <f t="shared" si="7"/>
      </c>
      <c r="P34" s="5"/>
      <c r="Q34" s="2">
        <f t="shared" si="8"/>
      </c>
      <c r="R34" s="2">
        <f t="shared" si="8"/>
      </c>
      <c r="S34" s="2">
        <f t="shared" si="8"/>
      </c>
      <c r="T34" s="2">
        <f t="shared" si="8"/>
      </c>
      <c r="U34" s="2">
        <f t="shared" si="8"/>
      </c>
      <c r="V34" s="2">
        <f t="shared" si="8"/>
      </c>
      <c r="W34" s="2">
        <f t="shared" si="8"/>
      </c>
      <c r="X34" s="5"/>
      <c r="Y34" s="43">
        <v>44624</v>
      </c>
      <c r="Z34" s="44" t="s">
        <v>32</v>
      </c>
    </row>
    <row r="35" spans="1:2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43">
        <v>44631</v>
      </c>
      <c r="Z35" s="44" t="s">
        <v>33</v>
      </c>
    </row>
    <row r="36" spans="1:26" ht="15.75">
      <c r="A36" s="51">
        <f>DATE(YEAR(Q27),MONTH(Q27)+1,1)</f>
        <v>45017</v>
      </c>
      <c r="B36" s="52"/>
      <c r="C36" s="52"/>
      <c r="D36" s="52"/>
      <c r="E36" s="52"/>
      <c r="F36" s="52"/>
      <c r="G36" s="53"/>
      <c r="H36" s="5"/>
      <c r="I36" s="51">
        <f>DATE(YEAR(A36),MONTH(A36)+1,1)</f>
        <v>45047</v>
      </c>
      <c r="J36" s="52"/>
      <c r="K36" s="52"/>
      <c r="L36" s="52"/>
      <c r="M36" s="52"/>
      <c r="N36" s="52"/>
      <c r="O36" s="53"/>
      <c r="P36" s="5"/>
      <c r="Q36" s="51">
        <f>DATE(YEAR(I36),MONTH(I36)+1,1)</f>
        <v>45078</v>
      </c>
      <c r="R36" s="52"/>
      <c r="S36" s="52"/>
      <c r="T36" s="52"/>
      <c r="U36" s="52"/>
      <c r="V36" s="52"/>
      <c r="W36" s="53"/>
      <c r="X36" s="5"/>
      <c r="Y36" s="41">
        <v>44652</v>
      </c>
      <c r="Z36" s="44" t="s">
        <v>34</v>
      </c>
    </row>
    <row r="37" spans="1:26" ht="12.75">
      <c r="A37" s="3" t="str">
        <f>$A$10</f>
        <v>lu</v>
      </c>
      <c r="B37" s="1" t="str">
        <f>$B$10</f>
        <v>ma</v>
      </c>
      <c r="C37" s="1" t="str">
        <f>$C$10</f>
        <v>mi</v>
      </c>
      <c r="D37" s="1" t="str">
        <f>$D$10</f>
        <v>ju</v>
      </c>
      <c r="E37" s="1" t="str">
        <f>$E$10</f>
        <v>vi</v>
      </c>
      <c r="F37" s="1" t="str">
        <f>$F$10</f>
        <v>sa</v>
      </c>
      <c r="G37" s="4" t="str">
        <f>$G$10</f>
        <v>do</v>
      </c>
      <c r="H37" s="5"/>
      <c r="I37" s="3" t="str">
        <f>$A$10</f>
        <v>lu</v>
      </c>
      <c r="J37" s="1" t="str">
        <f>$B$10</f>
        <v>ma</v>
      </c>
      <c r="K37" s="1" t="str">
        <f>$C$10</f>
        <v>mi</v>
      </c>
      <c r="L37" s="1" t="str">
        <f>$D$10</f>
        <v>ju</v>
      </c>
      <c r="M37" s="1" t="str">
        <f>$E$10</f>
        <v>vi</v>
      </c>
      <c r="N37" s="1" t="str">
        <f>$F$10</f>
        <v>sa</v>
      </c>
      <c r="O37" s="4" t="str">
        <f>$G$10</f>
        <v>do</v>
      </c>
      <c r="P37" s="5"/>
      <c r="Q37" s="3" t="str">
        <f>$A$10</f>
        <v>lu</v>
      </c>
      <c r="R37" s="1" t="str">
        <f>$B$10</f>
        <v>ma</v>
      </c>
      <c r="S37" s="1" t="str">
        <f>$C$10</f>
        <v>mi</v>
      </c>
      <c r="T37" s="1" t="str">
        <f>$D$10</f>
        <v>ju</v>
      </c>
      <c r="U37" s="1" t="str">
        <f>$E$10</f>
        <v>vi</v>
      </c>
      <c r="V37" s="1" t="str">
        <f>$F$10</f>
        <v>sa</v>
      </c>
      <c r="W37" s="4" t="str">
        <f>$G$10</f>
        <v>do</v>
      </c>
      <c r="X37" s="5"/>
      <c r="Y37" s="37">
        <v>44666</v>
      </c>
      <c r="Z37" s="38" t="s">
        <v>36</v>
      </c>
    </row>
    <row r="38" spans="1:26" ht="12.75">
      <c r="A38" s="2">
        <f aca="true" t="shared" si="9" ref="A38:G43">IF(MONTH($A$36)&lt;&gt;MONTH($A$36-(WEEKDAY($A$36,1)-($I$4-1))-IF((WEEKDAY($A$36,1)-($I$4-1))&lt;=0,7,0)+(ROW(A38)-ROW($A$38))*7+(COLUMN(A38)-COLUMN($A$38)+1)),"",$A$36-(WEEKDAY($A$36,1)-($I$4-1))-IF((WEEKDAY($A$36,1)-($I$4-1))&lt;=0,7,0)+(ROW(A38)-ROW($A$38))*7+(COLUMN(A38)-COLUMN($A$38)+1))</f>
      </c>
      <c r="B38" s="2">
        <f t="shared" si="9"/>
      </c>
      <c r="C38" s="2">
        <f t="shared" si="9"/>
      </c>
      <c r="D38" s="2">
        <f t="shared" si="9"/>
      </c>
      <c r="E38" s="2">
        <f t="shared" si="9"/>
      </c>
      <c r="F38" s="34">
        <f t="shared" si="9"/>
        <v>45017</v>
      </c>
      <c r="G38" s="34">
        <f t="shared" si="9"/>
        <v>45018</v>
      </c>
      <c r="H38" s="5"/>
      <c r="I38" s="2">
        <f aca="true" t="shared" si="10" ref="I38:O43">IF(MONTH($I$36)&lt;&gt;MONTH($I$36-(WEEKDAY($I$36,1)-($I$4-1))-IF((WEEKDAY($I$36,1)-($I$4-1))&lt;=0,7,0)+(ROW(I38)-ROW($I$38))*7+(COLUMN(I38)-COLUMN($I$38)+1)),"",$I$36-(WEEKDAY($I$36,1)-($I$4-1))-IF((WEEKDAY($I$36,1)-($I$4-1))&lt;=0,7,0)+(ROW(I38)-ROW($I$38))*7+(COLUMN(I38)-COLUMN($I$38)+1))</f>
        <v>45047</v>
      </c>
      <c r="J38" s="2">
        <f t="shared" si="10"/>
        <v>45048</v>
      </c>
      <c r="K38" s="2">
        <f t="shared" si="10"/>
        <v>45049</v>
      </c>
      <c r="L38" s="2">
        <f t="shared" si="10"/>
        <v>45050</v>
      </c>
      <c r="M38" s="2">
        <f t="shared" si="10"/>
        <v>45051</v>
      </c>
      <c r="N38" s="2">
        <f t="shared" si="10"/>
        <v>45052</v>
      </c>
      <c r="O38" s="2">
        <f t="shared" si="10"/>
        <v>45053</v>
      </c>
      <c r="P38" s="5"/>
      <c r="Q38" s="2">
        <f aca="true" t="shared" si="11" ref="Q38:W43">IF(MONTH($Q$36)&lt;&gt;MONTH($Q$36-(WEEKDAY($Q$36,1)-($I$4-1))-IF((WEEKDAY($Q$36,1)-($I$4-1))&lt;=0,7,0)+(ROW(Q38)-ROW($Q$38))*7+(COLUMN(Q38)-COLUMN($Q$38)+1)),"",$Q$36-(WEEKDAY($Q$36,1)-($I$4-1))-IF((WEEKDAY($Q$36,1)-($I$4-1))&lt;=0,7,0)+(ROW(Q38)-ROW($Q$38))*7+(COLUMN(Q38)-COLUMN($Q$38)+1))</f>
      </c>
      <c r="R38" s="2">
        <f t="shared" si="11"/>
      </c>
      <c r="S38" s="2">
        <f t="shared" si="11"/>
      </c>
      <c r="T38" s="2">
        <f t="shared" si="11"/>
        <v>45078</v>
      </c>
      <c r="U38" s="2">
        <f t="shared" si="11"/>
        <v>45079</v>
      </c>
      <c r="V38" s="2">
        <f t="shared" si="11"/>
        <v>45080</v>
      </c>
      <c r="W38" s="2">
        <f t="shared" si="11"/>
        <v>45081</v>
      </c>
      <c r="X38" s="5"/>
      <c r="Y38" s="37">
        <v>44673</v>
      </c>
      <c r="Z38" s="38" t="s">
        <v>36</v>
      </c>
    </row>
    <row r="39" spans="1:26" ht="12.75">
      <c r="A39" s="2">
        <f t="shared" si="9"/>
        <v>45019</v>
      </c>
      <c r="B39" s="2">
        <f t="shared" si="9"/>
        <v>45020</v>
      </c>
      <c r="C39" s="2">
        <f t="shared" si="9"/>
        <v>45021</v>
      </c>
      <c r="D39" s="2">
        <f t="shared" si="9"/>
        <v>45022</v>
      </c>
      <c r="E39" s="2">
        <f t="shared" si="9"/>
        <v>45023</v>
      </c>
      <c r="F39" s="2">
        <f t="shared" si="9"/>
        <v>45024</v>
      </c>
      <c r="G39" s="2">
        <f t="shared" si="9"/>
        <v>45025</v>
      </c>
      <c r="H39" s="5"/>
      <c r="I39" s="2">
        <f t="shared" si="10"/>
        <v>45054</v>
      </c>
      <c r="J39" s="2">
        <f t="shared" si="10"/>
        <v>45055</v>
      </c>
      <c r="K39" s="2">
        <f t="shared" si="10"/>
        <v>45056</v>
      </c>
      <c r="L39" s="2">
        <f t="shared" si="10"/>
        <v>45057</v>
      </c>
      <c r="M39" s="2">
        <f t="shared" si="10"/>
        <v>45058</v>
      </c>
      <c r="N39" s="36">
        <f t="shared" si="10"/>
        <v>45059</v>
      </c>
      <c r="O39" s="36">
        <f t="shared" si="10"/>
        <v>45060</v>
      </c>
      <c r="P39" s="5"/>
      <c r="Q39" s="2">
        <f t="shared" si="11"/>
        <v>45082</v>
      </c>
      <c r="R39" s="2">
        <f t="shared" si="11"/>
        <v>45083</v>
      </c>
      <c r="S39" s="2">
        <f t="shared" si="11"/>
        <v>45084</v>
      </c>
      <c r="T39" s="2">
        <f t="shared" si="11"/>
        <v>45085</v>
      </c>
      <c r="U39" s="2">
        <f t="shared" si="11"/>
        <v>45086</v>
      </c>
      <c r="V39" s="2">
        <f t="shared" si="11"/>
        <v>45087</v>
      </c>
      <c r="W39" s="2">
        <f t="shared" si="11"/>
        <v>45088</v>
      </c>
      <c r="X39" s="5"/>
      <c r="Y39" s="37">
        <v>44680</v>
      </c>
      <c r="Z39" s="38" t="s">
        <v>36</v>
      </c>
    </row>
    <row r="40" spans="1:26" ht="12.75">
      <c r="A40" s="2">
        <f t="shared" si="9"/>
        <v>45026</v>
      </c>
      <c r="B40" s="2">
        <f t="shared" si="9"/>
        <v>45027</v>
      </c>
      <c r="C40" s="2">
        <f t="shared" si="9"/>
        <v>45028</v>
      </c>
      <c r="D40" s="2">
        <f t="shared" si="9"/>
        <v>45029</v>
      </c>
      <c r="E40" s="2">
        <f t="shared" si="9"/>
        <v>45030</v>
      </c>
      <c r="F40" s="36">
        <f t="shared" si="9"/>
        <v>45031</v>
      </c>
      <c r="G40" s="36">
        <f t="shared" si="9"/>
        <v>45032</v>
      </c>
      <c r="H40" s="5"/>
      <c r="I40" s="2">
        <f t="shared" si="10"/>
        <v>45061</v>
      </c>
      <c r="J40" s="2">
        <f t="shared" si="10"/>
        <v>45062</v>
      </c>
      <c r="K40" s="2">
        <f t="shared" si="10"/>
        <v>45063</v>
      </c>
      <c r="L40" s="2">
        <f t="shared" si="10"/>
        <v>45064</v>
      </c>
      <c r="M40" s="2">
        <f t="shared" si="10"/>
        <v>45065</v>
      </c>
      <c r="N40" s="2">
        <f t="shared" si="10"/>
        <v>45066</v>
      </c>
      <c r="O40" s="2">
        <f t="shared" si="10"/>
        <v>45067</v>
      </c>
      <c r="P40" s="5"/>
      <c r="Q40" s="2">
        <f t="shared" si="11"/>
        <v>45089</v>
      </c>
      <c r="R40" s="2">
        <f t="shared" si="11"/>
        <v>45090</v>
      </c>
      <c r="S40" s="2">
        <f t="shared" si="11"/>
        <v>45091</v>
      </c>
      <c r="T40" s="2">
        <f t="shared" si="11"/>
        <v>45092</v>
      </c>
      <c r="U40" s="2">
        <f t="shared" si="11"/>
        <v>45093</v>
      </c>
      <c r="V40" s="2">
        <f t="shared" si="11"/>
        <v>45094</v>
      </c>
      <c r="W40" s="2">
        <f t="shared" si="11"/>
        <v>45095</v>
      </c>
      <c r="X40" s="5"/>
      <c r="Y40" s="37">
        <v>44694</v>
      </c>
      <c r="Z40" s="38" t="s">
        <v>36</v>
      </c>
    </row>
    <row r="41" spans="1:26" ht="12.75">
      <c r="A41" s="2">
        <f t="shared" si="9"/>
        <v>45033</v>
      </c>
      <c r="B41" s="2">
        <f t="shared" si="9"/>
        <v>45034</v>
      </c>
      <c r="C41" s="2">
        <f t="shared" si="9"/>
        <v>45035</v>
      </c>
      <c r="D41" s="2">
        <f t="shared" si="9"/>
        <v>45036</v>
      </c>
      <c r="E41" s="2">
        <f t="shared" si="9"/>
        <v>45037</v>
      </c>
      <c r="F41" s="36">
        <f t="shared" si="9"/>
        <v>45038</v>
      </c>
      <c r="G41" s="36">
        <f t="shared" si="9"/>
        <v>45039</v>
      </c>
      <c r="H41" s="5"/>
      <c r="I41" s="2">
        <f t="shared" si="10"/>
        <v>45068</v>
      </c>
      <c r="J41" s="2">
        <f t="shared" si="10"/>
        <v>45069</v>
      </c>
      <c r="K41" s="2">
        <f t="shared" si="10"/>
        <v>45070</v>
      </c>
      <c r="L41" s="2">
        <f t="shared" si="10"/>
        <v>45071</v>
      </c>
      <c r="M41" s="2">
        <f t="shared" si="10"/>
        <v>45072</v>
      </c>
      <c r="N41" s="36">
        <f t="shared" si="10"/>
        <v>45073</v>
      </c>
      <c r="O41" s="36">
        <f t="shared" si="10"/>
        <v>45074</v>
      </c>
      <c r="P41" s="5"/>
      <c r="Q41" s="2">
        <f t="shared" si="11"/>
        <v>45096</v>
      </c>
      <c r="R41" s="2">
        <f t="shared" si="11"/>
        <v>45097</v>
      </c>
      <c r="S41" s="2">
        <f t="shared" si="11"/>
        <v>45098</v>
      </c>
      <c r="T41" s="2">
        <f t="shared" si="11"/>
        <v>45099</v>
      </c>
      <c r="U41" s="2">
        <f t="shared" si="11"/>
        <v>45100</v>
      </c>
      <c r="V41" s="2">
        <f t="shared" si="11"/>
        <v>45101</v>
      </c>
      <c r="W41" s="2">
        <f t="shared" si="11"/>
        <v>45102</v>
      </c>
      <c r="X41" s="5"/>
      <c r="Y41" s="37">
        <v>44708</v>
      </c>
      <c r="Z41" s="38" t="s">
        <v>36</v>
      </c>
    </row>
    <row r="42" spans="1:26" ht="12.75">
      <c r="A42" s="2">
        <f t="shared" si="9"/>
        <v>45040</v>
      </c>
      <c r="B42" s="2">
        <f t="shared" si="9"/>
        <v>45041</v>
      </c>
      <c r="C42" s="2">
        <f t="shared" si="9"/>
        <v>45042</v>
      </c>
      <c r="D42" s="2">
        <f t="shared" si="9"/>
        <v>45043</v>
      </c>
      <c r="E42" s="2">
        <f t="shared" si="9"/>
        <v>45044</v>
      </c>
      <c r="F42" s="36">
        <f t="shared" si="9"/>
        <v>45045</v>
      </c>
      <c r="G42" s="36">
        <f t="shared" si="9"/>
        <v>45046</v>
      </c>
      <c r="H42" s="5"/>
      <c r="I42" s="2">
        <f t="shared" si="10"/>
        <v>45075</v>
      </c>
      <c r="J42" s="2">
        <f t="shared" si="10"/>
        <v>45076</v>
      </c>
      <c r="K42" s="2">
        <f t="shared" si="10"/>
        <v>45077</v>
      </c>
      <c r="L42" s="2">
        <f t="shared" si="10"/>
      </c>
      <c r="M42" s="2">
        <f t="shared" si="10"/>
      </c>
      <c r="N42" s="2">
        <f t="shared" si="10"/>
      </c>
      <c r="O42" s="2">
        <f t="shared" si="10"/>
      </c>
      <c r="P42" s="5"/>
      <c r="Q42" s="2">
        <f t="shared" si="11"/>
        <v>45103</v>
      </c>
      <c r="R42" s="2">
        <f t="shared" si="11"/>
        <v>45104</v>
      </c>
      <c r="S42" s="2">
        <f t="shared" si="11"/>
        <v>45105</v>
      </c>
      <c r="T42" s="2">
        <f t="shared" si="11"/>
        <v>45106</v>
      </c>
      <c r="U42" s="2">
        <f t="shared" si="11"/>
        <v>45107</v>
      </c>
      <c r="V42" s="2">
        <f t="shared" si="11"/>
      </c>
      <c r="W42" s="2">
        <f t="shared" si="11"/>
      </c>
      <c r="X42" s="5"/>
      <c r="Y42" s="7"/>
      <c r="Z42" s="25" t="s">
        <v>3</v>
      </c>
    </row>
    <row r="43" spans="1:26" ht="12.75">
      <c r="A43" s="2">
        <f t="shared" si="9"/>
      </c>
      <c r="B43" s="2">
        <f t="shared" si="9"/>
      </c>
      <c r="C43" s="2">
        <f t="shared" si="9"/>
      </c>
      <c r="D43" s="2">
        <f t="shared" si="9"/>
      </c>
      <c r="E43" s="2">
        <f t="shared" si="9"/>
      </c>
      <c r="F43" s="2">
        <f t="shared" si="9"/>
      </c>
      <c r="G43" s="2">
        <f t="shared" si="9"/>
      </c>
      <c r="H43" s="8" t="s">
        <v>1</v>
      </c>
      <c r="I43" s="2">
        <f t="shared" si="10"/>
      </c>
      <c r="J43" s="2">
        <f t="shared" si="10"/>
      </c>
      <c r="K43" s="2">
        <f t="shared" si="10"/>
      </c>
      <c r="L43" s="2">
        <f t="shared" si="10"/>
      </c>
      <c r="M43" s="2">
        <f t="shared" si="10"/>
      </c>
      <c r="N43" s="2">
        <f t="shared" si="10"/>
      </c>
      <c r="O43" s="2">
        <f t="shared" si="10"/>
      </c>
      <c r="P43" s="8" t="s">
        <v>0</v>
      </c>
      <c r="Q43" s="2">
        <f t="shared" si="11"/>
      </c>
      <c r="R43" s="2">
        <f t="shared" si="11"/>
      </c>
      <c r="S43" s="2">
        <f t="shared" si="11"/>
      </c>
      <c r="T43" s="2">
        <f t="shared" si="11"/>
      </c>
      <c r="U43" s="2">
        <f t="shared" si="11"/>
      </c>
      <c r="V43" s="2">
        <f t="shared" si="11"/>
      </c>
      <c r="W43" s="2">
        <f t="shared" si="11"/>
      </c>
      <c r="X43" s="5"/>
      <c r="Y43" s="26"/>
      <c r="Z43" s="27" t="s">
        <v>15</v>
      </c>
    </row>
    <row r="47" spans="1:9" ht="12.75">
      <c r="A47" s="29" t="s">
        <v>17</v>
      </c>
      <c r="I47" s="29" t="s">
        <v>17</v>
      </c>
    </row>
    <row r="48" spans="1:15" ht="15.75">
      <c r="A48" s="51">
        <f>DATE(YEAR(A9),MONTH(A9)-1,1)</f>
        <v>44713</v>
      </c>
      <c r="B48" s="52"/>
      <c r="C48" s="52"/>
      <c r="D48" s="52"/>
      <c r="E48" s="52"/>
      <c r="F48" s="52"/>
      <c r="G48" s="53"/>
      <c r="I48" s="51">
        <f>DATE(YEAR(Q36),MONTH(Q36)+1,1)</f>
        <v>45108</v>
      </c>
      <c r="J48" s="52"/>
      <c r="K48" s="52"/>
      <c r="L48" s="52"/>
      <c r="M48" s="52"/>
      <c r="N48" s="52"/>
      <c r="O48" s="53"/>
    </row>
    <row r="49" spans="1:15" ht="12.75">
      <c r="A49" s="3" t="str">
        <f>$A$10</f>
        <v>lu</v>
      </c>
      <c r="B49" s="1" t="str">
        <f>$B$10</f>
        <v>ma</v>
      </c>
      <c r="C49" s="1" t="str">
        <f>$C$10</f>
        <v>mi</v>
      </c>
      <c r="D49" s="1" t="str">
        <f>$D$10</f>
        <v>ju</v>
      </c>
      <c r="E49" s="1" t="str">
        <f>$E$10</f>
        <v>vi</v>
      </c>
      <c r="F49" s="1" t="str">
        <f>$F$10</f>
        <v>sa</v>
      </c>
      <c r="G49" s="4" t="str">
        <f>$G$10</f>
        <v>do</v>
      </c>
      <c r="I49" s="3" t="str">
        <f>$A$10</f>
        <v>lu</v>
      </c>
      <c r="J49" s="1" t="str">
        <f>$B$10</f>
        <v>ma</v>
      </c>
      <c r="K49" s="1" t="str">
        <f>$C$10</f>
        <v>mi</v>
      </c>
      <c r="L49" s="1" t="str">
        <f>$D$10</f>
        <v>ju</v>
      </c>
      <c r="M49" s="1" t="str">
        <f>$E$10</f>
        <v>vi</v>
      </c>
      <c r="N49" s="1" t="str">
        <f>$F$10</f>
        <v>sa</v>
      </c>
      <c r="O49" s="4" t="str">
        <f>$G$10</f>
        <v>do</v>
      </c>
    </row>
    <row r="50" spans="1:15" ht="12.75">
      <c r="A50" s="2">
        <f aca="true" t="shared" si="12" ref="A50:G55">IF(MONTH($A$48)&lt;&gt;MONTH($A$48-(WEEKDAY($A$48,1)-($I$4-1))-IF((WEEKDAY($A$48,1)-($I$4-1))&lt;=0,7,0)+(ROW(A50)-ROW($A$50))*7+(COLUMN(A50)-COLUMN($A$50)+1)),"",$A$48-(WEEKDAY($A$48,1)-($I$4-1))-IF((WEEKDAY($A$48,1)-($I$4-1))&lt;=0,7,0)+(ROW(A50)-ROW($A$50))*7+(COLUMN(A50)-COLUMN($A$50)+1))</f>
      </c>
      <c r="B50" s="2">
        <f t="shared" si="12"/>
      </c>
      <c r="C50" s="2">
        <f t="shared" si="12"/>
        <v>44713</v>
      </c>
      <c r="D50" s="2">
        <f t="shared" si="12"/>
        <v>44714</v>
      </c>
      <c r="E50" s="2">
        <f t="shared" si="12"/>
        <v>44715</v>
      </c>
      <c r="F50" s="2">
        <f t="shared" si="12"/>
        <v>44716</v>
      </c>
      <c r="G50" s="2">
        <f t="shared" si="12"/>
        <v>44717</v>
      </c>
      <c r="I50" s="2">
        <f aca="true" t="shared" si="13" ref="I50:O55">IF(MONTH($I$48)&lt;&gt;MONTH($I$48-(WEEKDAY($I$48,1)-($I$4-1))-IF((WEEKDAY($I$48,1)-($I$4-1))&lt;=0,7,0)+(ROW(I50)-ROW($I$50))*7+(COLUMN(I50)-COLUMN($I$50)+1)),"",$I$48-(WEEKDAY($I$48,1)-($I$4-1))-IF((WEEKDAY($I$48,1)-($I$4-1))&lt;=0,7,0)+(ROW(I50)-ROW($I$50))*7+(COLUMN(I50)-COLUMN($I$50)+1))</f>
      </c>
      <c r="J50" s="2">
        <f t="shared" si="13"/>
      </c>
      <c r="K50" s="2">
        <f t="shared" si="13"/>
      </c>
      <c r="L50" s="2">
        <f t="shared" si="13"/>
      </c>
      <c r="M50" s="2">
        <f t="shared" si="13"/>
      </c>
      <c r="N50" s="2">
        <f t="shared" si="13"/>
        <v>45108</v>
      </c>
      <c r="O50" s="2">
        <f t="shared" si="13"/>
        <v>45109</v>
      </c>
    </row>
    <row r="51" spans="1:15" ht="12.75">
      <c r="A51" s="2">
        <f t="shared" si="12"/>
        <v>44718</v>
      </c>
      <c r="B51" s="2">
        <f t="shared" si="12"/>
        <v>44719</v>
      </c>
      <c r="C51" s="2">
        <f t="shared" si="12"/>
        <v>44720</v>
      </c>
      <c r="D51" s="2">
        <f t="shared" si="12"/>
        <v>44721</v>
      </c>
      <c r="E51" s="2">
        <f t="shared" si="12"/>
        <v>44722</v>
      </c>
      <c r="F51" s="2">
        <f t="shared" si="12"/>
        <v>44723</v>
      </c>
      <c r="G51" s="2">
        <f t="shared" si="12"/>
        <v>44724</v>
      </c>
      <c r="I51" s="2">
        <f t="shared" si="13"/>
        <v>45110</v>
      </c>
      <c r="J51" s="2">
        <f t="shared" si="13"/>
        <v>45111</v>
      </c>
      <c r="K51" s="2">
        <f t="shared" si="13"/>
        <v>45112</v>
      </c>
      <c r="L51" s="2">
        <f t="shared" si="13"/>
        <v>45113</v>
      </c>
      <c r="M51" s="2">
        <f t="shared" si="13"/>
        <v>45114</v>
      </c>
      <c r="N51" s="2">
        <f t="shared" si="13"/>
        <v>45115</v>
      </c>
      <c r="O51" s="2">
        <f t="shared" si="13"/>
        <v>45116</v>
      </c>
    </row>
    <row r="52" spans="1:15" ht="12.75">
      <c r="A52" s="2">
        <f t="shared" si="12"/>
        <v>44725</v>
      </c>
      <c r="B52" s="2">
        <f t="shared" si="12"/>
        <v>44726</v>
      </c>
      <c r="C52" s="2">
        <f t="shared" si="12"/>
        <v>44727</v>
      </c>
      <c r="D52" s="2">
        <f t="shared" si="12"/>
        <v>44728</v>
      </c>
      <c r="E52" s="2">
        <f t="shared" si="12"/>
        <v>44729</v>
      </c>
      <c r="F52" s="2">
        <f t="shared" si="12"/>
        <v>44730</v>
      </c>
      <c r="G52" s="2">
        <f t="shared" si="12"/>
        <v>44731</v>
      </c>
      <c r="I52" s="2">
        <f t="shared" si="13"/>
        <v>45117</v>
      </c>
      <c r="J52" s="2">
        <f t="shared" si="13"/>
        <v>45118</v>
      </c>
      <c r="K52" s="2">
        <f t="shared" si="13"/>
        <v>45119</v>
      </c>
      <c r="L52" s="2">
        <f t="shared" si="13"/>
        <v>45120</v>
      </c>
      <c r="M52" s="2">
        <f t="shared" si="13"/>
        <v>45121</v>
      </c>
      <c r="N52" s="2">
        <f t="shared" si="13"/>
        <v>45122</v>
      </c>
      <c r="O52" s="2">
        <f t="shared" si="13"/>
        <v>45123</v>
      </c>
    </row>
    <row r="53" spans="1:15" ht="12.75">
      <c r="A53" s="2">
        <f t="shared" si="12"/>
        <v>44732</v>
      </c>
      <c r="B53" s="2">
        <f t="shared" si="12"/>
        <v>44733</v>
      </c>
      <c r="C53" s="2">
        <f t="shared" si="12"/>
        <v>44734</v>
      </c>
      <c r="D53" s="2">
        <f t="shared" si="12"/>
        <v>44735</v>
      </c>
      <c r="E53" s="2">
        <f t="shared" si="12"/>
        <v>44736</v>
      </c>
      <c r="F53" s="2">
        <f t="shared" si="12"/>
        <v>44737</v>
      </c>
      <c r="G53" s="2">
        <f t="shared" si="12"/>
        <v>44738</v>
      </c>
      <c r="I53" s="2">
        <f t="shared" si="13"/>
        <v>45124</v>
      </c>
      <c r="J53" s="2">
        <f t="shared" si="13"/>
        <v>45125</v>
      </c>
      <c r="K53" s="2">
        <f t="shared" si="13"/>
        <v>45126</v>
      </c>
      <c r="L53" s="2">
        <f t="shared" si="13"/>
        <v>45127</v>
      </c>
      <c r="M53" s="2">
        <f t="shared" si="13"/>
        <v>45128</v>
      </c>
      <c r="N53" s="2">
        <f t="shared" si="13"/>
        <v>45129</v>
      </c>
      <c r="O53" s="2">
        <f t="shared" si="13"/>
        <v>45130</v>
      </c>
    </row>
    <row r="54" spans="1:15" ht="12.75">
      <c r="A54" s="2">
        <f t="shared" si="12"/>
        <v>44739</v>
      </c>
      <c r="B54" s="2">
        <f t="shared" si="12"/>
        <v>44740</v>
      </c>
      <c r="C54" s="2">
        <f t="shared" si="12"/>
        <v>44741</v>
      </c>
      <c r="D54" s="2">
        <f t="shared" si="12"/>
        <v>44742</v>
      </c>
      <c r="E54" s="2">
        <f t="shared" si="12"/>
      </c>
      <c r="F54" s="2">
        <f t="shared" si="12"/>
      </c>
      <c r="G54" s="2">
        <f t="shared" si="12"/>
      </c>
      <c r="I54" s="2">
        <f t="shared" si="13"/>
        <v>45131</v>
      </c>
      <c r="J54" s="2">
        <f t="shared" si="13"/>
        <v>45132</v>
      </c>
      <c r="K54" s="2">
        <f t="shared" si="13"/>
        <v>45133</v>
      </c>
      <c r="L54" s="2">
        <f t="shared" si="13"/>
        <v>45134</v>
      </c>
      <c r="M54" s="2">
        <f t="shared" si="13"/>
        <v>45135</v>
      </c>
      <c r="N54" s="2">
        <f t="shared" si="13"/>
        <v>45136</v>
      </c>
      <c r="O54" s="2">
        <f t="shared" si="13"/>
        <v>45137</v>
      </c>
    </row>
    <row r="55" spans="1:15" ht="12.75">
      <c r="A55" s="2">
        <f t="shared" si="12"/>
      </c>
      <c r="B55" s="2">
        <f t="shared" si="12"/>
      </c>
      <c r="C55" s="2">
        <f t="shared" si="12"/>
      </c>
      <c r="D55" s="2">
        <f t="shared" si="12"/>
      </c>
      <c r="E55" s="2">
        <f t="shared" si="12"/>
      </c>
      <c r="F55" s="2">
        <f t="shared" si="12"/>
      </c>
      <c r="G55" s="2">
        <f t="shared" si="12"/>
      </c>
      <c r="I55" s="2">
        <f t="shared" si="13"/>
        <v>45138</v>
      </c>
      <c r="J55" s="2">
        <f t="shared" si="13"/>
      </c>
      <c r="K55" s="2">
        <f t="shared" si="13"/>
      </c>
      <c r="L55" s="2">
        <f t="shared" si="13"/>
      </c>
      <c r="M55" s="2">
        <f t="shared" si="13"/>
      </c>
      <c r="N55" s="2">
        <f t="shared" si="13"/>
      </c>
      <c r="O55" s="2">
        <f t="shared" si="13"/>
      </c>
    </row>
  </sheetData>
  <sheetProtection/>
  <mergeCells count="27">
    <mergeCell ref="A6:W6"/>
    <mergeCell ref="A48:G48"/>
    <mergeCell ref="I48:O48"/>
    <mergeCell ref="Q18:W18"/>
    <mergeCell ref="Q36:W36"/>
    <mergeCell ref="A27:G27"/>
    <mergeCell ref="A36:G36"/>
    <mergeCell ref="I36:O36"/>
    <mergeCell ref="I18:O18"/>
    <mergeCell ref="Q3:Z3"/>
    <mergeCell ref="Q4:Z4"/>
    <mergeCell ref="A3:C3"/>
    <mergeCell ref="I3:O3"/>
    <mergeCell ref="E3:G3"/>
    <mergeCell ref="A4:C4"/>
    <mergeCell ref="I4:K4"/>
    <mergeCell ref="L4:O4"/>
    <mergeCell ref="A1:Z1"/>
    <mergeCell ref="I27:O27"/>
    <mergeCell ref="Q27:W27"/>
    <mergeCell ref="A7:W7"/>
    <mergeCell ref="A9:G9"/>
    <mergeCell ref="I9:O9"/>
    <mergeCell ref="Q9:W9"/>
    <mergeCell ref="E4:G4"/>
    <mergeCell ref="A2:K2"/>
    <mergeCell ref="A18:G18"/>
  </mergeCells>
  <conditionalFormatting sqref="Q38:W43 I38:O43 A38:G43 Q29:W34 I29:O34 A29:G34 Q20:W25 I20:O25 A20:G25 Q11:W16 I11:O16 A11:G16 A50:G55 I50:O55">
    <cfRule type="cellIs" priority="1" dxfId="0" operator="equal" stopIfTrue="1">
      <formula>""</formula>
    </cfRule>
  </conditionalFormatting>
  <hyperlinks>
    <hyperlink ref="Z43" r:id="rId1" display="Calendarios por Vertex42.com"/>
    <hyperlink ref="A2" r:id="rId2" display="http://www.vertex42.com/es/calendario.html"/>
  </hyperlinks>
  <printOptions horizontalCentered="1"/>
  <pageMargins left="0.75" right="0.75" top="0.5" bottom="0.5" header="0.5" footer="0.5"/>
  <pageSetup horizontalDpi="600" verticalDpi="600" orientation="landscape" r:id="rId6"/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0" customFormat="1" ht="49.5" customHeight="1">
      <c r="A1" s="86" t="str">
        <f>IF(Calendario!$Q$4="","",Calendario!$Q$4)</f>
        <v>Actividades FGTM temporada 22-23</v>
      </c>
      <c r="B1" s="86"/>
      <c r="C1" s="86"/>
      <c r="D1" s="86"/>
      <c r="E1" s="86"/>
      <c r="F1" s="86"/>
      <c r="G1" s="86"/>
      <c r="H1" s="85">
        <f>Calendario!Q27</f>
        <v>44986</v>
      </c>
      <c r="I1" s="85"/>
      <c r="J1" s="85"/>
      <c r="K1" s="85"/>
      <c r="L1" s="85"/>
      <c r="M1" s="85"/>
      <c r="N1" s="85"/>
    </row>
    <row r="2" spans="1:14" s="10" customFormat="1" ht="15.75">
      <c r="A2" s="72" t="str">
        <f>1!A2:B2</f>
        <v>lunes</v>
      </c>
      <c r="B2" s="70"/>
      <c r="C2" s="70" t="str">
        <f>1!C2:D2</f>
        <v>martes</v>
      </c>
      <c r="D2" s="70"/>
      <c r="E2" s="70" t="str">
        <f>1!E2:F2</f>
        <v>miércoles</v>
      </c>
      <c r="F2" s="70"/>
      <c r="G2" s="70" t="str">
        <f>1!G2:H2</f>
        <v>jueves</v>
      </c>
      <c r="H2" s="70"/>
      <c r="I2" s="70" t="str">
        <f>1!I2:J2</f>
        <v>viernes</v>
      </c>
      <c r="J2" s="70"/>
      <c r="K2" s="70" t="str">
        <f>1!K2:L2</f>
        <v>sábado</v>
      </c>
      <c r="L2" s="70"/>
      <c r="M2" s="70" t="str">
        <f>1!M2:N2</f>
        <v>domingo</v>
      </c>
      <c r="N2" s="71"/>
    </row>
    <row r="3" spans="1:14" s="10" customFormat="1" ht="18">
      <c r="A3" s="13">
        <f>Calendario!Q29</f>
      </c>
      <c r="B3" s="14"/>
      <c r="C3" s="13">
        <f>Calendario!R29</f>
      </c>
      <c r="D3" s="14"/>
      <c r="E3" s="13">
        <f>Calendario!S29</f>
        <v>44986</v>
      </c>
      <c r="F3" s="14"/>
      <c r="G3" s="13">
        <f>Calendario!T29</f>
        <v>44987</v>
      </c>
      <c r="H3" s="14"/>
      <c r="I3" s="13">
        <f>Calendario!U29</f>
        <v>44988</v>
      </c>
      <c r="J3" s="14"/>
      <c r="K3" s="13">
        <f>Calendario!V29</f>
        <v>44989</v>
      </c>
      <c r="L3" s="14"/>
      <c r="M3" s="13">
        <f>Calendario!W29</f>
        <v>44990</v>
      </c>
      <c r="N3" s="14"/>
    </row>
    <row r="4" spans="1:14" s="10" customFormat="1" ht="12.75">
      <c r="A4" s="73"/>
      <c r="B4" s="74"/>
      <c r="C4" s="73"/>
      <c r="D4" s="74"/>
      <c r="E4" s="73"/>
      <c r="F4" s="74"/>
      <c r="G4" s="73"/>
      <c r="H4" s="74"/>
      <c r="I4" s="73"/>
      <c r="J4" s="74"/>
      <c r="K4" s="73"/>
      <c r="L4" s="74"/>
      <c r="M4" s="73"/>
      <c r="N4" s="74"/>
    </row>
    <row r="5" spans="1:14" s="10" customFormat="1" ht="12.75">
      <c r="A5" s="73"/>
      <c r="B5" s="74"/>
      <c r="C5" s="73"/>
      <c r="D5" s="74"/>
      <c r="E5" s="73"/>
      <c r="F5" s="74"/>
      <c r="G5" s="73"/>
      <c r="H5" s="74"/>
      <c r="I5" s="73"/>
      <c r="J5" s="74"/>
      <c r="K5" s="73"/>
      <c r="L5" s="74"/>
      <c r="M5" s="73"/>
      <c r="N5" s="74"/>
    </row>
    <row r="6" spans="1:14" s="10" customFormat="1" ht="12.75">
      <c r="A6" s="73"/>
      <c r="B6" s="74"/>
      <c r="C6" s="73"/>
      <c r="D6" s="74"/>
      <c r="E6" s="73"/>
      <c r="F6" s="74"/>
      <c r="G6" s="73"/>
      <c r="H6" s="74"/>
      <c r="I6" s="73"/>
      <c r="J6" s="74"/>
      <c r="K6" s="73"/>
      <c r="L6" s="74"/>
      <c r="M6" s="73"/>
      <c r="N6" s="74"/>
    </row>
    <row r="7" spans="1:14" s="10" customFormat="1" ht="12.75">
      <c r="A7" s="73" t="s">
        <v>4</v>
      </c>
      <c r="B7" s="74"/>
      <c r="C7" s="73" t="s">
        <v>4</v>
      </c>
      <c r="D7" s="74"/>
      <c r="E7" s="73" t="s">
        <v>4</v>
      </c>
      <c r="F7" s="74"/>
      <c r="G7" s="73" t="s">
        <v>4</v>
      </c>
      <c r="H7" s="74"/>
      <c r="I7" s="73" t="s">
        <v>4</v>
      </c>
      <c r="J7" s="74"/>
      <c r="K7" s="73" t="s">
        <v>4</v>
      </c>
      <c r="L7" s="74"/>
      <c r="M7" s="73" t="s">
        <v>4</v>
      </c>
      <c r="N7" s="74"/>
    </row>
    <row r="8" spans="1:14" s="11" customFormat="1" ht="12.75">
      <c r="A8" s="75" t="s">
        <v>4</v>
      </c>
      <c r="B8" s="76"/>
      <c r="C8" s="75" t="s">
        <v>4</v>
      </c>
      <c r="D8" s="76"/>
      <c r="E8" s="75" t="s">
        <v>4</v>
      </c>
      <c r="F8" s="76"/>
      <c r="G8" s="75" t="s">
        <v>4</v>
      </c>
      <c r="H8" s="76"/>
      <c r="I8" s="75" t="s">
        <v>4</v>
      </c>
      <c r="J8" s="76"/>
      <c r="K8" s="75" t="s">
        <v>4</v>
      </c>
      <c r="L8" s="76"/>
      <c r="M8" s="75" t="s">
        <v>4</v>
      </c>
      <c r="N8" s="76"/>
    </row>
    <row r="9" spans="1:14" s="10" customFormat="1" ht="18">
      <c r="A9" s="13">
        <f>Calendario!Q30</f>
        <v>44991</v>
      </c>
      <c r="B9" s="14"/>
      <c r="C9" s="13">
        <f>Calendario!R30</f>
        <v>44992</v>
      </c>
      <c r="D9" s="14"/>
      <c r="E9" s="13">
        <f>Calendario!S30</f>
        <v>44993</v>
      </c>
      <c r="F9" s="14"/>
      <c r="G9" s="13">
        <f>Calendario!T30</f>
        <v>44994</v>
      </c>
      <c r="H9" s="14"/>
      <c r="I9" s="13">
        <f>Calendario!U30</f>
        <v>44995</v>
      </c>
      <c r="J9" s="14"/>
      <c r="K9" s="13">
        <f>Calendario!V30</f>
        <v>44996</v>
      </c>
      <c r="L9" s="14"/>
      <c r="M9" s="13">
        <f>Calendario!W30</f>
        <v>44997</v>
      </c>
      <c r="N9" s="14"/>
    </row>
    <row r="10" spans="1:14" s="10" customFormat="1" ht="12.75">
      <c r="A10" s="73"/>
      <c r="B10" s="74"/>
      <c r="C10" s="73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4"/>
    </row>
    <row r="11" spans="1:14" s="10" customFormat="1" ht="12.75">
      <c r="A11" s="73"/>
      <c r="B11" s="74"/>
      <c r="C11" s="73"/>
      <c r="D11" s="74"/>
      <c r="E11" s="73"/>
      <c r="F11" s="74"/>
      <c r="G11" s="73"/>
      <c r="H11" s="74"/>
      <c r="I11" s="73"/>
      <c r="J11" s="74"/>
      <c r="K11" s="73"/>
      <c r="L11" s="74"/>
      <c r="M11" s="73"/>
      <c r="N11" s="74"/>
    </row>
    <row r="12" spans="1:14" s="10" customFormat="1" ht="12.75">
      <c r="A12" s="73"/>
      <c r="B12" s="74"/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3"/>
      <c r="N12" s="74"/>
    </row>
    <row r="13" spans="1:14" s="10" customFormat="1" ht="12.75">
      <c r="A13" s="73" t="s">
        <v>4</v>
      </c>
      <c r="B13" s="74"/>
      <c r="C13" s="73" t="s">
        <v>4</v>
      </c>
      <c r="D13" s="74"/>
      <c r="E13" s="73" t="s">
        <v>4</v>
      </c>
      <c r="F13" s="74"/>
      <c r="G13" s="73" t="s">
        <v>4</v>
      </c>
      <c r="H13" s="74"/>
      <c r="I13" s="73" t="s">
        <v>4</v>
      </c>
      <c r="J13" s="74"/>
      <c r="K13" s="73" t="s">
        <v>4</v>
      </c>
      <c r="L13" s="74"/>
      <c r="M13" s="73" t="s">
        <v>4</v>
      </c>
      <c r="N13" s="74"/>
    </row>
    <row r="14" spans="1:14" s="11" customFormat="1" ht="12.75">
      <c r="A14" s="75" t="s">
        <v>4</v>
      </c>
      <c r="B14" s="76"/>
      <c r="C14" s="75" t="s">
        <v>4</v>
      </c>
      <c r="D14" s="76"/>
      <c r="E14" s="75" t="s">
        <v>4</v>
      </c>
      <c r="F14" s="76"/>
      <c r="G14" s="75" t="s">
        <v>4</v>
      </c>
      <c r="H14" s="76"/>
      <c r="I14" s="75" t="s">
        <v>4</v>
      </c>
      <c r="J14" s="76"/>
      <c r="K14" s="75" t="s">
        <v>4</v>
      </c>
      <c r="L14" s="76"/>
      <c r="M14" s="75" t="s">
        <v>4</v>
      </c>
      <c r="N14" s="76"/>
    </row>
    <row r="15" spans="1:14" s="10" customFormat="1" ht="18">
      <c r="A15" s="13">
        <f>Calendario!Q31</f>
        <v>44998</v>
      </c>
      <c r="B15" s="14"/>
      <c r="C15" s="13">
        <f>Calendario!R31</f>
        <v>44999</v>
      </c>
      <c r="D15" s="14"/>
      <c r="E15" s="13">
        <f>Calendario!S31</f>
        <v>45000</v>
      </c>
      <c r="F15" s="14"/>
      <c r="G15" s="13">
        <f>Calendario!T31</f>
        <v>45001</v>
      </c>
      <c r="H15" s="14"/>
      <c r="I15" s="13">
        <f>Calendario!U31</f>
        <v>45002</v>
      </c>
      <c r="J15" s="14"/>
      <c r="K15" s="13">
        <f>Calendario!V31</f>
        <v>45003</v>
      </c>
      <c r="L15" s="14"/>
      <c r="M15" s="13">
        <f>Calendario!W31</f>
        <v>45004</v>
      </c>
      <c r="N15" s="14"/>
    </row>
    <row r="16" spans="1:14" s="10" customFormat="1" ht="12.75">
      <c r="A16" s="73"/>
      <c r="B16" s="74"/>
      <c r="C16" s="73"/>
      <c r="D16" s="74"/>
      <c r="E16" s="73"/>
      <c r="F16" s="74"/>
      <c r="G16" s="73"/>
      <c r="H16" s="74"/>
      <c r="I16" s="73"/>
      <c r="J16" s="74"/>
      <c r="K16" s="73"/>
      <c r="L16" s="74"/>
      <c r="M16" s="73"/>
      <c r="N16" s="74"/>
    </row>
    <row r="17" spans="1:14" s="10" customFormat="1" ht="12.75">
      <c r="A17" s="73"/>
      <c r="B17" s="74"/>
      <c r="C17" s="73"/>
      <c r="D17" s="74"/>
      <c r="E17" s="73"/>
      <c r="F17" s="74"/>
      <c r="G17" s="73"/>
      <c r="H17" s="74"/>
      <c r="I17" s="73"/>
      <c r="J17" s="74"/>
      <c r="K17" s="73"/>
      <c r="L17" s="74"/>
      <c r="M17" s="73"/>
      <c r="N17" s="74"/>
    </row>
    <row r="18" spans="1:14" s="10" customFormat="1" ht="12.75">
      <c r="A18" s="73"/>
      <c r="B18" s="74"/>
      <c r="C18" s="73"/>
      <c r="D18" s="74"/>
      <c r="E18" s="73"/>
      <c r="F18" s="74"/>
      <c r="G18" s="73"/>
      <c r="H18" s="74"/>
      <c r="I18" s="73"/>
      <c r="J18" s="74"/>
      <c r="K18" s="73"/>
      <c r="L18" s="74"/>
      <c r="M18" s="73"/>
      <c r="N18" s="74"/>
    </row>
    <row r="19" spans="1:14" s="10" customFormat="1" ht="12.75">
      <c r="A19" s="73" t="s">
        <v>4</v>
      </c>
      <c r="B19" s="74"/>
      <c r="C19" s="73" t="s">
        <v>4</v>
      </c>
      <c r="D19" s="74"/>
      <c r="E19" s="73" t="s">
        <v>4</v>
      </c>
      <c r="F19" s="74"/>
      <c r="G19" s="73" t="s">
        <v>4</v>
      </c>
      <c r="H19" s="74"/>
      <c r="I19" s="73" t="s">
        <v>4</v>
      </c>
      <c r="J19" s="74"/>
      <c r="K19" s="73" t="s">
        <v>4</v>
      </c>
      <c r="L19" s="74"/>
      <c r="M19" s="73" t="s">
        <v>4</v>
      </c>
      <c r="N19" s="74"/>
    </row>
    <row r="20" spans="1:14" s="11" customFormat="1" ht="12.75">
      <c r="A20" s="75" t="s">
        <v>4</v>
      </c>
      <c r="B20" s="76"/>
      <c r="C20" s="75" t="s">
        <v>4</v>
      </c>
      <c r="D20" s="76"/>
      <c r="E20" s="75" t="s">
        <v>4</v>
      </c>
      <c r="F20" s="76"/>
      <c r="G20" s="75" t="s">
        <v>4</v>
      </c>
      <c r="H20" s="76"/>
      <c r="I20" s="75" t="s">
        <v>4</v>
      </c>
      <c r="J20" s="76"/>
      <c r="K20" s="75" t="s">
        <v>4</v>
      </c>
      <c r="L20" s="76"/>
      <c r="M20" s="75" t="s">
        <v>4</v>
      </c>
      <c r="N20" s="76"/>
    </row>
    <row r="21" spans="1:14" s="10" customFormat="1" ht="18">
      <c r="A21" s="13">
        <f>Calendario!Q32</f>
        <v>45005</v>
      </c>
      <c r="B21" s="14"/>
      <c r="C21" s="13">
        <f>Calendario!R32</f>
        <v>45006</v>
      </c>
      <c r="D21" s="14"/>
      <c r="E21" s="13">
        <f>Calendario!S32</f>
        <v>45007</v>
      </c>
      <c r="F21" s="14"/>
      <c r="G21" s="13">
        <f>Calendario!T32</f>
        <v>45008</v>
      </c>
      <c r="H21" s="14"/>
      <c r="I21" s="13">
        <f>Calendario!U32</f>
        <v>45009</v>
      </c>
      <c r="J21" s="14"/>
      <c r="K21" s="13">
        <f>Calendario!V32</f>
        <v>45010</v>
      </c>
      <c r="L21" s="14"/>
      <c r="M21" s="13">
        <f>Calendario!W32</f>
        <v>45011</v>
      </c>
      <c r="N21" s="14"/>
    </row>
    <row r="22" spans="1:14" s="10" customFormat="1" ht="12.75">
      <c r="A22" s="73"/>
      <c r="B22" s="74"/>
      <c r="C22" s="73"/>
      <c r="D22" s="74"/>
      <c r="E22" s="73"/>
      <c r="F22" s="74"/>
      <c r="G22" s="73"/>
      <c r="H22" s="74"/>
      <c r="I22" s="73"/>
      <c r="J22" s="74"/>
      <c r="K22" s="73"/>
      <c r="L22" s="74"/>
      <c r="M22" s="73"/>
      <c r="N22" s="74"/>
    </row>
    <row r="23" spans="1:14" s="10" customFormat="1" ht="12.75">
      <c r="A23" s="73"/>
      <c r="B23" s="74"/>
      <c r="C23" s="73"/>
      <c r="D23" s="74"/>
      <c r="E23" s="73"/>
      <c r="F23" s="74"/>
      <c r="G23" s="73"/>
      <c r="H23" s="74"/>
      <c r="I23" s="73"/>
      <c r="J23" s="74"/>
      <c r="K23" s="73"/>
      <c r="L23" s="74"/>
      <c r="M23" s="73"/>
      <c r="N23" s="74"/>
    </row>
    <row r="24" spans="1:14" s="10" customFormat="1" ht="12.75">
      <c r="A24" s="73"/>
      <c r="B24" s="74"/>
      <c r="C24" s="73"/>
      <c r="D24" s="74"/>
      <c r="E24" s="73"/>
      <c r="F24" s="74"/>
      <c r="G24" s="73"/>
      <c r="H24" s="74"/>
      <c r="I24" s="73"/>
      <c r="J24" s="74"/>
      <c r="K24" s="73"/>
      <c r="L24" s="74"/>
      <c r="M24" s="73"/>
      <c r="N24" s="74"/>
    </row>
    <row r="25" spans="1:14" s="10" customFormat="1" ht="12.75">
      <c r="A25" s="73" t="s">
        <v>4</v>
      </c>
      <c r="B25" s="74"/>
      <c r="C25" s="73" t="s">
        <v>4</v>
      </c>
      <c r="D25" s="74"/>
      <c r="E25" s="73" t="s">
        <v>4</v>
      </c>
      <c r="F25" s="74"/>
      <c r="G25" s="73" t="s">
        <v>4</v>
      </c>
      <c r="H25" s="74"/>
      <c r="I25" s="73" t="s">
        <v>4</v>
      </c>
      <c r="J25" s="74"/>
      <c r="K25" s="73" t="s">
        <v>4</v>
      </c>
      <c r="L25" s="74"/>
      <c r="M25" s="73" t="s">
        <v>4</v>
      </c>
      <c r="N25" s="74"/>
    </row>
    <row r="26" spans="1:14" s="11" customFormat="1" ht="12.75">
      <c r="A26" s="75" t="s">
        <v>4</v>
      </c>
      <c r="B26" s="76"/>
      <c r="C26" s="75" t="s">
        <v>4</v>
      </c>
      <c r="D26" s="76"/>
      <c r="E26" s="75" t="s">
        <v>4</v>
      </c>
      <c r="F26" s="76"/>
      <c r="G26" s="75" t="s">
        <v>4</v>
      </c>
      <c r="H26" s="76"/>
      <c r="I26" s="75" t="s">
        <v>4</v>
      </c>
      <c r="J26" s="76"/>
      <c r="K26" s="75" t="s">
        <v>4</v>
      </c>
      <c r="L26" s="76"/>
      <c r="M26" s="75" t="s">
        <v>4</v>
      </c>
      <c r="N26" s="76"/>
    </row>
    <row r="27" spans="1:14" s="10" customFormat="1" ht="18">
      <c r="A27" s="13">
        <f>Calendario!Q33</f>
        <v>45012</v>
      </c>
      <c r="B27" s="14"/>
      <c r="C27" s="13">
        <f>Calendario!R33</f>
        <v>45013</v>
      </c>
      <c r="D27" s="14"/>
      <c r="E27" s="13">
        <f>Calendario!S33</f>
        <v>45014</v>
      </c>
      <c r="F27" s="14"/>
      <c r="G27" s="13">
        <f>Calendario!T33</f>
        <v>45015</v>
      </c>
      <c r="H27" s="14"/>
      <c r="I27" s="13">
        <f>Calendario!U33</f>
        <v>45016</v>
      </c>
      <c r="J27" s="14"/>
      <c r="K27" s="13">
        <f>Calendario!V33</f>
      </c>
      <c r="L27" s="14"/>
      <c r="M27" s="13">
        <f>Calendario!W33</f>
      </c>
      <c r="N27" s="14"/>
    </row>
    <row r="28" spans="1:14" s="10" customFormat="1" ht="12.75">
      <c r="A28" s="73"/>
      <c r="B28" s="74"/>
      <c r="C28" s="73"/>
      <c r="D28" s="74"/>
      <c r="E28" s="73"/>
      <c r="F28" s="74"/>
      <c r="G28" s="73"/>
      <c r="H28" s="74"/>
      <c r="I28" s="73"/>
      <c r="J28" s="74"/>
      <c r="K28" s="73"/>
      <c r="L28" s="74"/>
      <c r="M28" s="73"/>
      <c r="N28" s="74"/>
    </row>
    <row r="29" spans="1:14" s="10" customFormat="1" ht="12.75">
      <c r="A29" s="73"/>
      <c r="B29" s="74"/>
      <c r="C29" s="73"/>
      <c r="D29" s="74"/>
      <c r="E29" s="73"/>
      <c r="F29" s="74"/>
      <c r="G29" s="73"/>
      <c r="H29" s="74"/>
      <c r="I29" s="73"/>
      <c r="J29" s="74"/>
      <c r="K29" s="73"/>
      <c r="L29" s="74"/>
      <c r="M29" s="73"/>
      <c r="N29" s="74"/>
    </row>
    <row r="30" spans="1:14" s="10" customFormat="1" ht="12.75">
      <c r="A30" s="73"/>
      <c r="B30" s="74"/>
      <c r="C30" s="73"/>
      <c r="D30" s="74"/>
      <c r="E30" s="73"/>
      <c r="F30" s="74"/>
      <c r="G30" s="73"/>
      <c r="H30" s="74"/>
      <c r="I30" s="73"/>
      <c r="J30" s="74"/>
      <c r="K30" s="73"/>
      <c r="L30" s="74"/>
      <c r="M30" s="73"/>
      <c r="N30" s="74"/>
    </row>
    <row r="31" spans="1:14" s="10" customFormat="1" ht="12.75">
      <c r="A31" s="73" t="s">
        <v>4</v>
      </c>
      <c r="B31" s="74"/>
      <c r="C31" s="73" t="s">
        <v>4</v>
      </c>
      <c r="D31" s="74"/>
      <c r="E31" s="73" t="s">
        <v>4</v>
      </c>
      <c r="F31" s="74"/>
      <c r="G31" s="73" t="s">
        <v>4</v>
      </c>
      <c r="H31" s="74"/>
      <c r="I31" s="73" t="s">
        <v>4</v>
      </c>
      <c r="J31" s="74"/>
      <c r="K31" s="73" t="s">
        <v>4</v>
      </c>
      <c r="L31" s="74"/>
      <c r="M31" s="73" t="s">
        <v>4</v>
      </c>
      <c r="N31" s="74"/>
    </row>
    <row r="32" spans="1:14" s="11" customFormat="1" ht="12.75">
      <c r="A32" s="75" t="s">
        <v>4</v>
      </c>
      <c r="B32" s="76"/>
      <c r="C32" s="75" t="s">
        <v>4</v>
      </c>
      <c r="D32" s="76"/>
      <c r="E32" s="75" t="s">
        <v>4</v>
      </c>
      <c r="F32" s="76"/>
      <c r="G32" s="75" t="s">
        <v>4</v>
      </c>
      <c r="H32" s="76"/>
      <c r="I32" s="75" t="s">
        <v>4</v>
      </c>
      <c r="J32" s="76"/>
      <c r="K32" s="75" t="s">
        <v>4</v>
      </c>
      <c r="L32" s="76"/>
      <c r="M32" s="75" t="s">
        <v>4</v>
      </c>
      <c r="N32" s="76"/>
    </row>
    <row r="33" spans="1:14" ht="18">
      <c r="A33" s="13">
        <f>Calendario!Q34</f>
      </c>
      <c r="B33" s="14"/>
      <c r="C33" s="13">
        <f>Calendario!R34</f>
      </c>
      <c r="D33" s="14"/>
      <c r="E33" s="30"/>
      <c r="F33" s="6"/>
      <c r="G33" s="18"/>
      <c r="H33" s="24"/>
      <c r="I33" s="23" t="s">
        <v>14</v>
      </c>
      <c r="J33" s="18"/>
      <c r="K33" s="18"/>
      <c r="L33" s="18"/>
      <c r="M33" s="18"/>
      <c r="N33" s="24"/>
    </row>
    <row r="34" spans="1:14" ht="12.75">
      <c r="A34" s="73"/>
      <c r="B34" s="74"/>
      <c r="C34" s="73"/>
      <c r="D34" s="74"/>
      <c r="E34" s="31"/>
      <c r="F34" s="12"/>
      <c r="G34" s="12"/>
      <c r="H34" s="16"/>
      <c r="I34" s="15"/>
      <c r="J34" s="12"/>
      <c r="K34" s="12"/>
      <c r="L34" s="12"/>
      <c r="M34" s="12"/>
      <c r="N34" s="16"/>
    </row>
    <row r="35" spans="1:14" ht="12.75">
      <c r="A35" s="73"/>
      <c r="B35" s="74"/>
      <c r="C35" s="73"/>
      <c r="D35" s="74"/>
      <c r="E35" s="31"/>
      <c r="F35" s="12"/>
      <c r="G35" s="12"/>
      <c r="H35" s="16"/>
      <c r="I35" s="15"/>
      <c r="J35" s="12"/>
      <c r="K35" s="12"/>
      <c r="L35" s="12"/>
      <c r="M35" s="12"/>
      <c r="N35" s="16"/>
    </row>
    <row r="36" spans="1:14" ht="12.75">
      <c r="A36" s="73"/>
      <c r="B36" s="74"/>
      <c r="C36" s="73"/>
      <c r="D36" s="74"/>
      <c r="E36" s="31"/>
      <c r="F36" s="12"/>
      <c r="G36" s="12"/>
      <c r="H36" s="16"/>
      <c r="I36" s="15"/>
      <c r="J36" s="12"/>
      <c r="K36" s="12"/>
      <c r="L36" s="12"/>
      <c r="M36" s="12"/>
      <c r="N36" s="16"/>
    </row>
    <row r="37" spans="1:14" ht="12.75">
      <c r="A37" s="73" t="s">
        <v>4</v>
      </c>
      <c r="B37" s="74"/>
      <c r="C37" s="73" t="s">
        <v>4</v>
      </c>
      <c r="D37" s="74"/>
      <c r="E37" s="31"/>
      <c r="F37" s="12"/>
      <c r="G37" s="12"/>
      <c r="H37" s="16"/>
      <c r="I37" s="15"/>
      <c r="J37" s="12"/>
      <c r="K37" s="12"/>
      <c r="L37" s="12"/>
      <c r="M37" s="81" t="s">
        <v>3</v>
      </c>
      <c r="N37" s="82"/>
    </row>
    <row r="38" spans="1:14" ht="12.75">
      <c r="A38" s="75" t="s">
        <v>4</v>
      </c>
      <c r="B38" s="76"/>
      <c r="C38" s="77" t="s">
        <v>0</v>
      </c>
      <c r="D38" s="78"/>
      <c r="E38" s="32" t="s">
        <v>1</v>
      </c>
      <c r="F38" s="17"/>
      <c r="G38" s="17"/>
      <c r="H38" s="33" t="s">
        <v>0</v>
      </c>
      <c r="I38" s="19"/>
      <c r="J38" s="17"/>
      <c r="K38" s="79" t="s">
        <v>15</v>
      </c>
      <c r="L38" s="79"/>
      <c r="M38" s="79"/>
      <c r="N38" s="80"/>
    </row>
  </sheetData>
  <sheetProtection/>
  <mergeCells count="196"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E32:F32"/>
    <mergeCell ref="G32:H32"/>
    <mergeCell ref="I30:J30"/>
    <mergeCell ref="C30:D30"/>
    <mergeCell ref="E30:F30"/>
    <mergeCell ref="G30:H30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K2:L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M2:N2"/>
    <mergeCell ref="A2:B2"/>
    <mergeCell ref="C2:D2"/>
    <mergeCell ref="E2:F2"/>
    <mergeCell ref="G2:H2"/>
    <mergeCell ref="E4:F4"/>
    <mergeCell ref="G4:H4"/>
    <mergeCell ref="I4:J4"/>
    <mergeCell ref="K4:L4"/>
    <mergeCell ref="I2:J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0" customFormat="1" ht="49.5" customHeight="1">
      <c r="A1" s="86" t="str">
        <f>IF(Calendario!$Q$4="","",Calendario!$Q$4)</f>
        <v>Actividades FGTM temporada 22-23</v>
      </c>
      <c r="B1" s="86"/>
      <c r="C1" s="86"/>
      <c r="D1" s="86"/>
      <c r="E1" s="86"/>
      <c r="F1" s="86"/>
      <c r="G1" s="86"/>
      <c r="H1" s="85">
        <f>Calendario!A36</f>
        <v>45017</v>
      </c>
      <c r="I1" s="85"/>
      <c r="J1" s="85"/>
      <c r="K1" s="85"/>
      <c r="L1" s="85"/>
      <c r="M1" s="85"/>
      <c r="N1" s="85"/>
    </row>
    <row r="2" spans="1:14" s="10" customFormat="1" ht="15.75">
      <c r="A2" s="72" t="str">
        <f>1!A2:B2</f>
        <v>lunes</v>
      </c>
      <c r="B2" s="70"/>
      <c r="C2" s="70" t="str">
        <f>1!C2:D2</f>
        <v>martes</v>
      </c>
      <c r="D2" s="70"/>
      <c r="E2" s="70" t="str">
        <f>1!E2:F2</f>
        <v>miércoles</v>
      </c>
      <c r="F2" s="70"/>
      <c r="G2" s="70" t="str">
        <f>1!G2:H2</f>
        <v>jueves</v>
      </c>
      <c r="H2" s="70"/>
      <c r="I2" s="70" t="str">
        <f>1!I2:J2</f>
        <v>viernes</v>
      </c>
      <c r="J2" s="70"/>
      <c r="K2" s="70" t="str">
        <f>1!K2:L2</f>
        <v>sábado</v>
      </c>
      <c r="L2" s="70"/>
      <c r="M2" s="70" t="str">
        <f>1!M2:N2</f>
        <v>domingo</v>
      </c>
      <c r="N2" s="71"/>
    </row>
    <row r="3" spans="1:14" s="10" customFormat="1" ht="18">
      <c r="A3" s="13">
        <f>Calendario!A38</f>
      </c>
      <c r="B3" s="14"/>
      <c r="C3" s="13">
        <f>Calendario!B38</f>
      </c>
      <c r="D3" s="14"/>
      <c r="E3" s="13">
        <f>Calendario!C38</f>
      </c>
      <c r="F3" s="14"/>
      <c r="G3" s="13">
        <f>Calendario!D38</f>
      </c>
      <c r="H3" s="14"/>
      <c r="I3" s="13">
        <f>Calendario!E38</f>
      </c>
      <c r="J3" s="14"/>
      <c r="K3" s="13">
        <f>Calendario!F38</f>
        <v>45017</v>
      </c>
      <c r="L3" s="14"/>
      <c r="M3" s="13">
        <f>Calendario!G38</f>
        <v>45018</v>
      </c>
      <c r="N3" s="14"/>
    </row>
    <row r="4" spans="1:14" s="10" customFormat="1" ht="12.75">
      <c r="A4" s="73"/>
      <c r="B4" s="74"/>
      <c r="C4" s="73"/>
      <c r="D4" s="74"/>
      <c r="E4" s="73"/>
      <c r="F4" s="74"/>
      <c r="G4" s="73"/>
      <c r="H4" s="74"/>
      <c r="I4" s="73"/>
      <c r="J4" s="74"/>
      <c r="K4" s="73"/>
      <c r="L4" s="74"/>
      <c r="M4" s="73"/>
      <c r="N4" s="74"/>
    </row>
    <row r="5" spans="1:14" s="10" customFormat="1" ht="12.75">
      <c r="A5" s="73"/>
      <c r="B5" s="74"/>
      <c r="C5" s="73"/>
      <c r="D5" s="74"/>
      <c r="E5" s="73"/>
      <c r="F5" s="74"/>
      <c r="G5" s="73"/>
      <c r="H5" s="74"/>
      <c r="I5" s="73"/>
      <c r="J5" s="74"/>
      <c r="K5" s="73"/>
      <c r="L5" s="74"/>
      <c r="M5" s="73"/>
      <c r="N5" s="74"/>
    </row>
    <row r="6" spans="1:14" s="10" customFormat="1" ht="12.75">
      <c r="A6" s="73"/>
      <c r="B6" s="74"/>
      <c r="C6" s="73"/>
      <c r="D6" s="74"/>
      <c r="E6" s="73"/>
      <c r="F6" s="74"/>
      <c r="G6" s="73"/>
      <c r="H6" s="74"/>
      <c r="I6" s="73"/>
      <c r="J6" s="74"/>
      <c r="K6" s="73"/>
      <c r="L6" s="74"/>
      <c r="M6" s="73"/>
      <c r="N6" s="74"/>
    </row>
    <row r="7" spans="1:14" s="10" customFormat="1" ht="12.75">
      <c r="A7" s="73" t="s">
        <v>4</v>
      </c>
      <c r="B7" s="74"/>
      <c r="C7" s="73" t="s">
        <v>4</v>
      </c>
      <c r="D7" s="74"/>
      <c r="E7" s="73" t="s">
        <v>4</v>
      </c>
      <c r="F7" s="74"/>
      <c r="G7" s="73" t="s">
        <v>4</v>
      </c>
      <c r="H7" s="74"/>
      <c r="I7" s="73" t="s">
        <v>4</v>
      </c>
      <c r="J7" s="74"/>
      <c r="K7" s="73" t="s">
        <v>4</v>
      </c>
      <c r="L7" s="74"/>
      <c r="M7" s="73" t="s">
        <v>4</v>
      </c>
      <c r="N7" s="74"/>
    </row>
    <row r="8" spans="1:14" s="11" customFormat="1" ht="12.75">
      <c r="A8" s="75" t="s">
        <v>4</v>
      </c>
      <c r="B8" s="76"/>
      <c r="C8" s="75" t="s">
        <v>4</v>
      </c>
      <c r="D8" s="76"/>
      <c r="E8" s="75" t="s">
        <v>4</v>
      </c>
      <c r="F8" s="76"/>
      <c r="G8" s="75" t="s">
        <v>4</v>
      </c>
      <c r="H8" s="76"/>
      <c r="I8" s="75" t="s">
        <v>4</v>
      </c>
      <c r="J8" s="76"/>
      <c r="K8" s="75" t="s">
        <v>4</v>
      </c>
      <c r="L8" s="76"/>
      <c r="M8" s="75" t="s">
        <v>4</v>
      </c>
      <c r="N8" s="76"/>
    </row>
    <row r="9" spans="1:14" s="10" customFormat="1" ht="18">
      <c r="A9" s="13">
        <f>Calendario!A39</f>
        <v>45019</v>
      </c>
      <c r="B9" s="14"/>
      <c r="C9" s="13">
        <f>Calendario!B39</f>
        <v>45020</v>
      </c>
      <c r="D9" s="14"/>
      <c r="E9" s="13">
        <f>Calendario!C39</f>
        <v>45021</v>
      </c>
      <c r="F9" s="14"/>
      <c r="G9" s="13">
        <f>Calendario!D39</f>
        <v>45022</v>
      </c>
      <c r="H9" s="14"/>
      <c r="I9" s="13">
        <f>Calendario!E39</f>
        <v>45023</v>
      </c>
      <c r="J9" s="14"/>
      <c r="K9" s="13">
        <f>Calendario!F39</f>
        <v>45024</v>
      </c>
      <c r="L9" s="14"/>
      <c r="M9" s="13">
        <f>Calendario!G39</f>
        <v>45025</v>
      </c>
      <c r="N9" s="14"/>
    </row>
    <row r="10" spans="1:14" s="10" customFormat="1" ht="12.75">
      <c r="A10" s="73"/>
      <c r="B10" s="74"/>
      <c r="C10" s="73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4"/>
    </row>
    <row r="11" spans="1:14" s="10" customFormat="1" ht="12.75">
      <c r="A11" s="73"/>
      <c r="B11" s="74"/>
      <c r="C11" s="73"/>
      <c r="D11" s="74"/>
      <c r="E11" s="73"/>
      <c r="F11" s="74"/>
      <c r="G11" s="73"/>
      <c r="H11" s="74"/>
      <c r="I11" s="73"/>
      <c r="J11" s="74"/>
      <c r="K11" s="73"/>
      <c r="L11" s="74"/>
      <c r="M11" s="73"/>
      <c r="N11" s="74"/>
    </row>
    <row r="12" spans="1:14" s="10" customFormat="1" ht="12.75">
      <c r="A12" s="73"/>
      <c r="B12" s="74"/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3"/>
      <c r="N12" s="74"/>
    </row>
    <row r="13" spans="1:14" s="10" customFormat="1" ht="12.75">
      <c r="A13" s="73" t="s">
        <v>4</v>
      </c>
      <c r="B13" s="74"/>
      <c r="C13" s="73" t="s">
        <v>4</v>
      </c>
      <c r="D13" s="74"/>
      <c r="E13" s="73" t="s">
        <v>4</v>
      </c>
      <c r="F13" s="74"/>
      <c r="G13" s="73" t="s">
        <v>4</v>
      </c>
      <c r="H13" s="74"/>
      <c r="I13" s="73" t="s">
        <v>4</v>
      </c>
      <c r="J13" s="74"/>
      <c r="K13" s="73" t="s">
        <v>4</v>
      </c>
      <c r="L13" s="74"/>
      <c r="M13" s="73" t="s">
        <v>4</v>
      </c>
      <c r="N13" s="74"/>
    </row>
    <row r="14" spans="1:14" s="11" customFormat="1" ht="12.75">
      <c r="A14" s="75" t="s">
        <v>4</v>
      </c>
      <c r="B14" s="76"/>
      <c r="C14" s="75" t="s">
        <v>4</v>
      </c>
      <c r="D14" s="76"/>
      <c r="E14" s="75" t="s">
        <v>4</v>
      </c>
      <c r="F14" s="76"/>
      <c r="G14" s="75" t="s">
        <v>4</v>
      </c>
      <c r="H14" s="76"/>
      <c r="I14" s="75" t="s">
        <v>4</v>
      </c>
      <c r="J14" s="76"/>
      <c r="K14" s="75" t="s">
        <v>4</v>
      </c>
      <c r="L14" s="76"/>
      <c r="M14" s="75" t="s">
        <v>4</v>
      </c>
      <c r="N14" s="76"/>
    </row>
    <row r="15" spans="1:14" s="10" customFormat="1" ht="18">
      <c r="A15" s="13">
        <f>Calendario!A40</f>
        <v>45026</v>
      </c>
      <c r="B15" s="14"/>
      <c r="C15" s="13">
        <f>Calendario!B40</f>
        <v>45027</v>
      </c>
      <c r="D15" s="14"/>
      <c r="E15" s="13">
        <f>Calendario!C40</f>
        <v>45028</v>
      </c>
      <c r="F15" s="14"/>
      <c r="G15" s="13">
        <f>Calendario!D40</f>
        <v>45029</v>
      </c>
      <c r="H15" s="14"/>
      <c r="I15" s="13">
        <f>Calendario!E40</f>
        <v>45030</v>
      </c>
      <c r="J15" s="14"/>
      <c r="K15" s="13">
        <f>Calendario!F40</f>
        <v>45031</v>
      </c>
      <c r="L15" s="14"/>
      <c r="M15" s="13">
        <f>Calendario!G40</f>
        <v>45032</v>
      </c>
      <c r="N15" s="14"/>
    </row>
    <row r="16" spans="1:14" s="10" customFormat="1" ht="12.75">
      <c r="A16" s="73"/>
      <c r="B16" s="74"/>
      <c r="C16" s="73"/>
      <c r="D16" s="74"/>
      <c r="E16" s="73"/>
      <c r="F16" s="74"/>
      <c r="G16" s="73"/>
      <c r="H16" s="74"/>
      <c r="I16" s="73"/>
      <c r="J16" s="74"/>
      <c r="K16" s="73"/>
      <c r="L16" s="74"/>
      <c r="M16" s="73"/>
      <c r="N16" s="74"/>
    </row>
    <row r="17" spans="1:14" s="10" customFormat="1" ht="12.75">
      <c r="A17" s="73"/>
      <c r="B17" s="74"/>
      <c r="C17" s="73"/>
      <c r="D17" s="74"/>
      <c r="E17" s="73"/>
      <c r="F17" s="74"/>
      <c r="G17" s="73"/>
      <c r="H17" s="74"/>
      <c r="I17" s="73"/>
      <c r="J17" s="74"/>
      <c r="K17" s="73"/>
      <c r="L17" s="74"/>
      <c r="M17" s="73"/>
      <c r="N17" s="74"/>
    </row>
    <row r="18" spans="1:14" s="10" customFormat="1" ht="12.75">
      <c r="A18" s="73"/>
      <c r="B18" s="74"/>
      <c r="C18" s="73"/>
      <c r="D18" s="74"/>
      <c r="E18" s="73"/>
      <c r="F18" s="74"/>
      <c r="G18" s="73"/>
      <c r="H18" s="74"/>
      <c r="I18" s="73"/>
      <c r="J18" s="74"/>
      <c r="K18" s="73"/>
      <c r="L18" s="74"/>
      <c r="M18" s="73"/>
      <c r="N18" s="74"/>
    </row>
    <row r="19" spans="1:14" s="10" customFormat="1" ht="12.75">
      <c r="A19" s="73" t="s">
        <v>4</v>
      </c>
      <c r="B19" s="74"/>
      <c r="C19" s="73" t="s">
        <v>4</v>
      </c>
      <c r="D19" s="74"/>
      <c r="E19" s="73" t="s">
        <v>4</v>
      </c>
      <c r="F19" s="74"/>
      <c r="G19" s="73" t="s">
        <v>4</v>
      </c>
      <c r="H19" s="74"/>
      <c r="I19" s="73" t="s">
        <v>4</v>
      </c>
      <c r="J19" s="74"/>
      <c r="K19" s="73" t="s">
        <v>4</v>
      </c>
      <c r="L19" s="74"/>
      <c r="M19" s="73" t="s">
        <v>4</v>
      </c>
      <c r="N19" s="74"/>
    </row>
    <row r="20" spans="1:14" s="11" customFormat="1" ht="12.75">
      <c r="A20" s="75" t="s">
        <v>4</v>
      </c>
      <c r="B20" s="76"/>
      <c r="C20" s="75" t="s">
        <v>4</v>
      </c>
      <c r="D20" s="76"/>
      <c r="E20" s="75" t="s">
        <v>4</v>
      </c>
      <c r="F20" s="76"/>
      <c r="G20" s="75" t="s">
        <v>4</v>
      </c>
      <c r="H20" s="76"/>
      <c r="I20" s="75" t="s">
        <v>4</v>
      </c>
      <c r="J20" s="76"/>
      <c r="K20" s="75" t="s">
        <v>4</v>
      </c>
      <c r="L20" s="76"/>
      <c r="M20" s="75" t="s">
        <v>4</v>
      </c>
      <c r="N20" s="76"/>
    </row>
    <row r="21" spans="1:14" s="10" customFormat="1" ht="18">
      <c r="A21" s="13">
        <f>Calendario!A41</f>
        <v>45033</v>
      </c>
      <c r="B21" s="14"/>
      <c r="C21" s="13">
        <f>Calendario!B41</f>
        <v>45034</v>
      </c>
      <c r="D21" s="14"/>
      <c r="E21" s="13">
        <f>Calendario!C41</f>
        <v>45035</v>
      </c>
      <c r="F21" s="14"/>
      <c r="G21" s="13">
        <f>Calendario!D41</f>
        <v>45036</v>
      </c>
      <c r="H21" s="14"/>
      <c r="I21" s="13">
        <f>Calendario!E41</f>
        <v>45037</v>
      </c>
      <c r="J21" s="14"/>
      <c r="K21" s="13">
        <f>Calendario!F41</f>
        <v>45038</v>
      </c>
      <c r="L21" s="14"/>
      <c r="M21" s="13">
        <f>Calendario!G41</f>
        <v>45039</v>
      </c>
      <c r="N21" s="14"/>
    </row>
    <row r="22" spans="1:14" s="10" customFormat="1" ht="12.75">
      <c r="A22" s="73"/>
      <c r="B22" s="74"/>
      <c r="C22" s="73"/>
      <c r="D22" s="74"/>
      <c r="E22" s="73"/>
      <c r="F22" s="74"/>
      <c r="G22" s="73"/>
      <c r="H22" s="74"/>
      <c r="I22" s="73"/>
      <c r="J22" s="74"/>
      <c r="K22" s="73"/>
      <c r="L22" s="74"/>
      <c r="M22" s="73"/>
      <c r="N22" s="74"/>
    </row>
    <row r="23" spans="1:14" s="10" customFormat="1" ht="12.75">
      <c r="A23" s="73"/>
      <c r="B23" s="74"/>
      <c r="C23" s="73"/>
      <c r="D23" s="74"/>
      <c r="E23" s="73"/>
      <c r="F23" s="74"/>
      <c r="G23" s="73"/>
      <c r="H23" s="74"/>
      <c r="I23" s="73"/>
      <c r="J23" s="74"/>
      <c r="K23" s="73"/>
      <c r="L23" s="74"/>
      <c r="M23" s="73"/>
      <c r="N23" s="74"/>
    </row>
    <row r="24" spans="1:14" s="10" customFormat="1" ht="12.75">
      <c r="A24" s="73"/>
      <c r="B24" s="74"/>
      <c r="C24" s="73"/>
      <c r="D24" s="74"/>
      <c r="E24" s="73"/>
      <c r="F24" s="74"/>
      <c r="G24" s="73"/>
      <c r="H24" s="74"/>
      <c r="I24" s="73"/>
      <c r="J24" s="74"/>
      <c r="K24" s="73"/>
      <c r="L24" s="74"/>
      <c r="M24" s="73"/>
      <c r="N24" s="74"/>
    </row>
    <row r="25" spans="1:14" s="10" customFormat="1" ht="12.75">
      <c r="A25" s="73" t="s">
        <v>4</v>
      </c>
      <c r="B25" s="74"/>
      <c r="C25" s="73" t="s">
        <v>4</v>
      </c>
      <c r="D25" s="74"/>
      <c r="E25" s="73" t="s">
        <v>4</v>
      </c>
      <c r="F25" s="74"/>
      <c r="G25" s="73" t="s">
        <v>4</v>
      </c>
      <c r="H25" s="74"/>
      <c r="I25" s="73" t="s">
        <v>4</v>
      </c>
      <c r="J25" s="74"/>
      <c r="K25" s="73" t="s">
        <v>4</v>
      </c>
      <c r="L25" s="74"/>
      <c r="M25" s="73" t="s">
        <v>4</v>
      </c>
      <c r="N25" s="74"/>
    </row>
    <row r="26" spans="1:14" s="11" customFormat="1" ht="12.75">
      <c r="A26" s="75" t="s">
        <v>4</v>
      </c>
      <c r="B26" s="76"/>
      <c r="C26" s="75" t="s">
        <v>4</v>
      </c>
      <c r="D26" s="76"/>
      <c r="E26" s="75" t="s">
        <v>4</v>
      </c>
      <c r="F26" s="76"/>
      <c r="G26" s="75" t="s">
        <v>4</v>
      </c>
      <c r="H26" s="76"/>
      <c r="I26" s="75" t="s">
        <v>4</v>
      </c>
      <c r="J26" s="76"/>
      <c r="K26" s="75" t="s">
        <v>4</v>
      </c>
      <c r="L26" s="76"/>
      <c r="M26" s="75" t="s">
        <v>4</v>
      </c>
      <c r="N26" s="76"/>
    </row>
    <row r="27" spans="1:14" s="10" customFormat="1" ht="18">
      <c r="A27" s="13">
        <f>Calendario!A42</f>
        <v>45040</v>
      </c>
      <c r="B27" s="14"/>
      <c r="C27" s="13">
        <f>Calendario!B42</f>
        <v>45041</v>
      </c>
      <c r="D27" s="14"/>
      <c r="E27" s="13">
        <f>Calendario!C42</f>
        <v>45042</v>
      </c>
      <c r="F27" s="14"/>
      <c r="G27" s="13">
        <f>Calendario!D42</f>
        <v>45043</v>
      </c>
      <c r="H27" s="14"/>
      <c r="I27" s="13">
        <f>Calendario!E42</f>
        <v>45044</v>
      </c>
      <c r="J27" s="14"/>
      <c r="K27" s="13">
        <f>Calendario!F42</f>
        <v>45045</v>
      </c>
      <c r="L27" s="14"/>
      <c r="M27" s="13">
        <f>Calendario!G42</f>
        <v>45046</v>
      </c>
      <c r="N27" s="14"/>
    </row>
    <row r="28" spans="1:14" s="10" customFormat="1" ht="12.75">
      <c r="A28" s="73"/>
      <c r="B28" s="74"/>
      <c r="C28" s="73"/>
      <c r="D28" s="74"/>
      <c r="E28" s="73"/>
      <c r="F28" s="74"/>
      <c r="G28" s="73"/>
      <c r="H28" s="74"/>
      <c r="I28" s="73"/>
      <c r="J28" s="74"/>
      <c r="K28" s="73"/>
      <c r="L28" s="74"/>
      <c r="M28" s="73"/>
      <c r="N28" s="74"/>
    </row>
    <row r="29" spans="1:14" s="10" customFormat="1" ht="12.75">
      <c r="A29" s="73"/>
      <c r="B29" s="74"/>
      <c r="C29" s="73"/>
      <c r="D29" s="74"/>
      <c r="E29" s="73"/>
      <c r="F29" s="74"/>
      <c r="G29" s="73"/>
      <c r="H29" s="74"/>
      <c r="I29" s="73"/>
      <c r="J29" s="74"/>
      <c r="K29" s="73"/>
      <c r="L29" s="74"/>
      <c r="M29" s="73"/>
      <c r="N29" s="74"/>
    </row>
    <row r="30" spans="1:14" s="10" customFormat="1" ht="12.75">
      <c r="A30" s="73"/>
      <c r="B30" s="74"/>
      <c r="C30" s="73"/>
      <c r="D30" s="74"/>
      <c r="E30" s="73"/>
      <c r="F30" s="74"/>
      <c r="G30" s="73"/>
      <c r="H30" s="74"/>
      <c r="I30" s="73"/>
      <c r="J30" s="74"/>
      <c r="K30" s="73"/>
      <c r="L30" s="74"/>
      <c r="M30" s="73"/>
      <c r="N30" s="74"/>
    </row>
    <row r="31" spans="1:14" s="10" customFormat="1" ht="12.75">
      <c r="A31" s="73" t="s">
        <v>4</v>
      </c>
      <c r="B31" s="74"/>
      <c r="C31" s="73" t="s">
        <v>4</v>
      </c>
      <c r="D31" s="74"/>
      <c r="E31" s="73" t="s">
        <v>4</v>
      </c>
      <c r="F31" s="74"/>
      <c r="G31" s="73" t="s">
        <v>4</v>
      </c>
      <c r="H31" s="74"/>
      <c r="I31" s="73" t="s">
        <v>4</v>
      </c>
      <c r="J31" s="74"/>
      <c r="K31" s="73" t="s">
        <v>4</v>
      </c>
      <c r="L31" s="74"/>
      <c r="M31" s="73" t="s">
        <v>4</v>
      </c>
      <c r="N31" s="74"/>
    </row>
    <row r="32" spans="1:14" s="11" customFormat="1" ht="12.75">
      <c r="A32" s="75" t="s">
        <v>4</v>
      </c>
      <c r="B32" s="76"/>
      <c r="C32" s="75" t="s">
        <v>4</v>
      </c>
      <c r="D32" s="76"/>
      <c r="E32" s="75" t="s">
        <v>4</v>
      </c>
      <c r="F32" s="76"/>
      <c r="G32" s="75" t="s">
        <v>4</v>
      </c>
      <c r="H32" s="76"/>
      <c r="I32" s="75" t="s">
        <v>4</v>
      </c>
      <c r="J32" s="76"/>
      <c r="K32" s="75" t="s">
        <v>4</v>
      </c>
      <c r="L32" s="76"/>
      <c r="M32" s="75" t="s">
        <v>4</v>
      </c>
      <c r="N32" s="76"/>
    </row>
    <row r="33" spans="1:14" ht="18">
      <c r="A33" s="13">
        <f>Calendario!A43</f>
      </c>
      <c r="B33" s="14"/>
      <c r="C33" s="13">
        <f>Calendario!B43</f>
      </c>
      <c r="D33" s="14"/>
      <c r="E33" s="30"/>
      <c r="F33" s="6"/>
      <c r="G33" s="18"/>
      <c r="H33" s="24"/>
      <c r="I33" s="23" t="s">
        <v>14</v>
      </c>
      <c r="J33" s="18"/>
      <c r="K33" s="18"/>
      <c r="L33" s="18"/>
      <c r="M33" s="18"/>
      <c r="N33" s="24"/>
    </row>
    <row r="34" spans="1:14" ht="12.75">
      <c r="A34" s="73"/>
      <c r="B34" s="74"/>
      <c r="C34" s="73"/>
      <c r="D34" s="74"/>
      <c r="E34" s="31"/>
      <c r="F34" s="12"/>
      <c r="G34" s="12"/>
      <c r="H34" s="16"/>
      <c r="I34" s="15"/>
      <c r="J34" s="12"/>
      <c r="K34" s="12"/>
      <c r="L34" s="12"/>
      <c r="M34" s="12"/>
      <c r="N34" s="16"/>
    </row>
    <row r="35" spans="1:14" ht="12.75">
      <c r="A35" s="73"/>
      <c r="B35" s="74"/>
      <c r="C35" s="73"/>
      <c r="D35" s="74"/>
      <c r="E35" s="31"/>
      <c r="F35" s="12"/>
      <c r="G35" s="12"/>
      <c r="H35" s="16"/>
      <c r="I35" s="15"/>
      <c r="J35" s="12"/>
      <c r="K35" s="12"/>
      <c r="L35" s="12"/>
      <c r="M35" s="12"/>
      <c r="N35" s="16"/>
    </row>
    <row r="36" spans="1:14" ht="12.75">
      <c r="A36" s="73"/>
      <c r="B36" s="74"/>
      <c r="C36" s="73"/>
      <c r="D36" s="74"/>
      <c r="E36" s="31"/>
      <c r="F36" s="12"/>
      <c r="G36" s="12"/>
      <c r="H36" s="16"/>
      <c r="I36" s="15"/>
      <c r="J36" s="12"/>
      <c r="K36" s="12"/>
      <c r="L36" s="12"/>
      <c r="M36" s="12"/>
      <c r="N36" s="16"/>
    </row>
    <row r="37" spans="1:14" ht="12.75">
      <c r="A37" s="73" t="s">
        <v>4</v>
      </c>
      <c r="B37" s="74"/>
      <c r="C37" s="73" t="s">
        <v>4</v>
      </c>
      <c r="D37" s="74"/>
      <c r="E37" s="31"/>
      <c r="F37" s="12"/>
      <c r="G37" s="12"/>
      <c r="H37" s="16"/>
      <c r="I37" s="15"/>
      <c r="J37" s="12"/>
      <c r="K37" s="12"/>
      <c r="L37" s="12"/>
      <c r="M37" s="81" t="s">
        <v>3</v>
      </c>
      <c r="N37" s="82"/>
    </row>
    <row r="38" spans="1:14" ht="12.75">
      <c r="A38" s="75" t="s">
        <v>4</v>
      </c>
      <c r="B38" s="76"/>
      <c r="C38" s="77" t="s">
        <v>0</v>
      </c>
      <c r="D38" s="78"/>
      <c r="E38" s="32" t="s">
        <v>1</v>
      </c>
      <c r="F38" s="17"/>
      <c r="G38" s="17"/>
      <c r="H38" s="33" t="s">
        <v>0</v>
      </c>
      <c r="I38" s="19"/>
      <c r="J38" s="17"/>
      <c r="K38" s="79" t="s">
        <v>15</v>
      </c>
      <c r="L38" s="79"/>
      <c r="M38" s="79"/>
      <c r="N38" s="80"/>
    </row>
  </sheetData>
  <sheetProtection/>
  <mergeCells count="196">
    <mergeCell ref="M37:N37"/>
    <mergeCell ref="K38:N38"/>
    <mergeCell ref="A1:G1"/>
    <mergeCell ref="I2:J2"/>
    <mergeCell ref="K2:L2"/>
    <mergeCell ref="M2:N2"/>
    <mergeCell ref="A2:B2"/>
    <mergeCell ref="C2:D2"/>
    <mergeCell ref="E2:F2"/>
    <mergeCell ref="G2:H2"/>
    <mergeCell ref="H1:N1"/>
    <mergeCell ref="A4:B4"/>
    <mergeCell ref="C4:D4"/>
    <mergeCell ref="E4:F4"/>
    <mergeCell ref="G4:H4"/>
    <mergeCell ref="I4:J4"/>
    <mergeCell ref="K4:L4"/>
    <mergeCell ref="M4:N4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7:F7"/>
    <mergeCell ref="G7:H7"/>
    <mergeCell ref="I5:J5"/>
    <mergeCell ref="K5:L5"/>
    <mergeCell ref="E5:F5"/>
    <mergeCell ref="G5:H5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2:F12"/>
    <mergeCell ref="G12:H12"/>
    <mergeCell ref="I10:J10"/>
    <mergeCell ref="K10:L10"/>
    <mergeCell ref="E10:F10"/>
    <mergeCell ref="G10:H10"/>
    <mergeCell ref="I12:J12"/>
    <mergeCell ref="K12:L12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7:F17"/>
    <mergeCell ref="G17:H17"/>
    <mergeCell ref="I14:J14"/>
    <mergeCell ref="K14:L14"/>
    <mergeCell ref="E14:F14"/>
    <mergeCell ref="G14:H14"/>
    <mergeCell ref="I17:J17"/>
    <mergeCell ref="K17:L17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22:F22"/>
    <mergeCell ref="G22:H22"/>
    <mergeCell ref="I19:J19"/>
    <mergeCell ref="K19:L19"/>
    <mergeCell ref="E19:F19"/>
    <mergeCell ref="G19:H19"/>
    <mergeCell ref="I22:J22"/>
    <mergeCell ref="K22:L22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6:F26"/>
    <mergeCell ref="G26:H26"/>
    <mergeCell ref="I24:J24"/>
    <mergeCell ref="K24:L24"/>
    <mergeCell ref="E24:F24"/>
    <mergeCell ref="G24:H24"/>
    <mergeCell ref="I26:J26"/>
    <mergeCell ref="K26:L26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M32:N32"/>
    <mergeCell ref="A34:B34"/>
    <mergeCell ref="C34:D34"/>
    <mergeCell ref="A32:B32"/>
    <mergeCell ref="C32:D32"/>
    <mergeCell ref="E32:F32"/>
    <mergeCell ref="G32:H32"/>
    <mergeCell ref="I32:J3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0" customFormat="1" ht="49.5" customHeight="1">
      <c r="A1" s="86" t="str">
        <f>IF(Calendario!$Q$4="","",Calendario!$Q$4)</f>
        <v>Actividades FGTM temporada 22-23</v>
      </c>
      <c r="B1" s="86"/>
      <c r="C1" s="86"/>
      <c r="D1" s="86"/>
      <c r="E1" s="86"/>
      <c r="F1" s="86"/>
      <c r="G1" s="86"/>
      <c r="H1" s="85">
        <f>Calendario!I36</f>
        <v>45047</v>
      </c>
      <c r="I1" s="85"/>
      <c r="J1" s="85"/>
      <c r="K1" s="85"/>
      <c r="L1" s="85"/>
      <c r="M1" s="85"/>
      <c r="N1" s="85"/>
    </row>
    <row r="2" spans="1:14" s="10" customFormat="1" ht="15.75">
      <c r="A2" s="72" t="str">
        <f>1!A2:B2</f>
        <v>lunes</v>
      </c>
      <c r="B2" s="70"/>
      <c r="C2" s="70" t="str">
        <f>1!C2:D2</f>
        <v>martes</v>
      </c>
      <c r="D2" s="70"/>
      <c r="E2" s="70" t="str">
        <f>1!E2:F2</f>
        <v>miércoles</v>
      </c>
      <c r="F2" s="70"/>
      <c r="G2" s="70" t="str">
        <f>1!G2:H2</f>
        <v>jueves</v>
      </c>
      <c r="H2" s="70"/>
      <c r="I2" s="70" t="str">
        <f>1!I2:J2</f>
        <v>viernes</v>
      </c>
      <c r="J2" s="70"/>
      <c r="K2" s="70" t="str">
        <f>1!K2:L2</f>
        <v>sábado</v>
      </c>
      <c r="L2" s="70"/>
      <c r="M2" s="70" t="str">
        <f>1!M2:N2</f>
        <v>domingo</v>
      </c>
      <c r="N2" s="71"/>
    </row>
    <row r="3" spans="1:14" s="10" customFormat="1" ht="18">
      <c r="A3" s="13">
        <f>Calendario!I38</f>
        <v>45047</v>
      </c>
      <c r="B3" s="14"/>
      <c r="C3" s="13">
        <f>Calendario!J38</f>
        <v>45048</v>
      </c>
      <c r="D3" s="14"/>
      <c r="E3" s="13">
        <f>Calendario!K38</f>
        <v>45049</v>
      </c>
      <c r="F3" s="14"/>
      <c r="G3" s="13">
        <f>Calendario!L38</f>
        <v>45050</v>
      </c>
      <c r="H3" s="14"/>
      <c r="I3" s="13">
        <f>Calendario!M38</f>
        <v>45051</v>
      </c>
      <c r="J3" s="14"/>
      <c r="K3" s="13">
        <f>Calendario!N38</f>
        <v>45052</v>
      </c>
      <c r="L3" s="14"/>
      <c r="M3" s="13">
        <f>Calendario!O38</f>
        <v>45053</v>
      </c>
      <c r="N3" s="14"/>
    </row>
    <row r="4" spans="1:14" s="10" customFormat="1" ht="12.75">
      <c r="A4" s="73"/>
      <c r="B4" s="74"/>
      <c r="C4" s="73"/>
      <c r="D4" s="74"/>
      <c r="E4" s="73"/>
      <c r="F4" s="74"/>
      <c r="G4" s="73"/>
      <c r="H4" s="74"/>
      <c r="I4" s="73"/>
      <c r="J4" s="74"/>
      <c r="K4" s="73"/>
      <c r="L4" s="74"/>
      <c r="M4" s="73"/>
      <c r="N4" s="74"/>
    </row>
    <row r="5" spans="1:14" s="10" customFormat="1" ht="12.75">
      <c r="A5" s="73"/>
      <c r="B5" s="74"/>
      <c r="C5" s="73"/>
      <c r="D5" s="74"/>
      <c r="E5" s="73"/>
      <c r="F5" s="74"/>
      <c r="G5" s="73"/>
      <c r="H5" s="74"/>
      <c r="I5" s="73"/>
      <c r="J5" s="74"/>
      <c r="K5" s="73"/>
      <c r="L5" s="74"/>
      <c r="M5" s="73"/>
      <c r="N5" s="74"/>
    </row>
    <row r="6" spans="1:14" s="10" customFormat="1" ht="12.75">
      <c r="A6" s="73"/>
      <c r="B6" s="74"/>
      <c r="C6" s="73"/>
      <c r="D6" s="74"/>
      <c r="E6" s="73"/>
      <c r="F6" s="74"/>
      <c r="G6" s="73"/>
      <c r="H6" s="74"/>
      <c r="I6" s="73"/>
      <c r="J6" s="74"/>
      <c r="K6" s="73"/>
      <c r="L6" s="74"/>
      <c r="M6" s="73"/>
      <c r="N6" s="74"/>
    </row>
    <row r="7" spans="1:14" s="10" customFormat="1" ht="12.75">
      <c r="A7" s="73" t="s">
        <v>4</v>
      </c>
      <c r="B7" s="74"/>
      <c r="C7" s="73" t="s">
        <v>4</v>
      </c>
      <c r="D7" s="74"/>
      <c r="E7" s="73" t="s">
        <v>4</v>
      </c>
      <c r="F7" s="74"/>
      <c r="G7" s="73" t="s">
        <v>4</v>
      </c>
      <c r="H7" s="74"/>
      <c r="I7" s="73" t="s">
        <v>4</v>
      </c>
      <c r="J7" s="74"/>
      <c r="K7" s="73" t="s">
        <v>4</v>
      </c>
      <c r="L7" s="74"/>
      <c r="M7" s="73" t="s">
        <v>4</v>
      </c>
      <c r="N7" s="74"/>
    </row>
    <row r="8" spans="1:14" s="11" customFormat="1" ht="12.75">
      <c r="A8" s="75" t="s">
        <v>4</v>
      </c>
      <c r="B8" s="76"/>
      <c r="C8" s="75" t="s">
        <v>4</v>
      </c>
      <c r="D8" s="76"/>
      <c r="E8" s="75" t="s">
        <v>4</v>
      </c>
      <c r="F8" s="76"/>
      <c r="G8" s="75" t="s">
        <v>4</v>
      </c>
      <c r="H8" s="76"/>
      <c r="I8" s="75" t="s">
        <v>4</v>
      </c>
      <c r="J8" s="76"/>
      <c r="K8" s="75" t="s">
        <v>4</v>
      </c>
      <c r="L8" s="76"/>
      <c r="M8" s="75" t="s">
        <v>4</v>
      </c>
      <c r="N8" s="76"/>
    </row>
    <row r="9" spans="1:14" s="10" customFormat="1" ht="18">
      <c r="A9" s="13">
        <f>Calendario!I39</f>
        <v>45054</v>
      </c>
      <c r="B9" s="14"/>
      <c r="C9" s="13">
        <f>Calendario!J39</f>
        <v>45055</v>
      </c>
      <c r="D9" s="14"/>
      <c r="E9" s="13">
        <f>Calendario!K39</f>
        <v>45056</v>
      </c>
      <c r="F9" s="14"/>
      <c r="G9" s="13">
        <f>Calendario!L39</f>
        <v>45057</v>
      </c>
      <c r="H9" s="14"/>
      <c r="I9" s="13">
        <f>Calendario!M39</f>
        <v>45058</v>
      </c>
      <c r="J9" s="14"/>
      <c r="K9" s="13">
        <f>Calendario!N39</f>
        <v>45059</v>
      </c>
      <c r="L9" s="14"/>
      <c r="M9" s="13">
        <f>Calendario!O39</f>
        <v>45060</v>
      </c>
      <c r="N9" s="14"/>
    </row>
    <row r="10" spans="1:14" s="10" customFormat="1" ht="12.75">
      <c r="A10" s="73"/>
      <c r="B10" s="74"/>
      <c r="C10" s="73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4"/>
    </row>
    <row r="11" spans="1:14" s="10" customFormat="1" ht="12.75">
      <c r="A11" s="73"/>
      <c r="B11" s="74"/>
      <c r="C11" s="73"/>
      <c r="D11" s="74"/>
      <c r="E11" s="73"/>
      <c r="F11" s="74"/>
      <c r="G11" s="73"/>
      <c r="H11" s="74"/>
      <c r="I11" s="73"/>
      <c r="J11" s="74"/>
      <c r="K11" s="73"/>
      <c r="L11" s="74"/>
      <c r="M11" s="73"/>
      <c r="N11" s="74"/>
    </row>
    <row r="12" spans="1:14" s="10" customFormat="1" ht="12.75">
      <c r="A12" s="73"/>
      <c r="B12" s="74"/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3"/>
      <c r="N12" s="74"/>
    </row>
    <row r="13" spans="1:14" s="10" customFormat="1" ht="12.75">
      <c r="A13" s="73" t="s">
        <v>4</v>
      </c>
      <c r="B13" s="74"/>
      <c r="C13" s="73" t="s">
        <v>4</v>
      </c>
      <c r="D13" s="74"/>
      <c r="E13" s="73" t="s">
        <v>4</v>
      </c>
      <c r="F13" s="74"/>
      <c r="G13" s="73" t="s">
        <v>4</v>
      </c>
      <c r="H13" s="74"/>
      <c r="I13" s="73" t="s">
        <v>4</v>
      </c>
      <c r="J13" s="74"/>
      <c r="K13" s="73" t="s">
        <v>4</v>
      </c>
      <c r="L13" s="74"/>
      <c r="M13" s="73" t="s">
        <v>4</v>
      </c>
      <c r="N13" s="74"/>
    </row>
    <row r="14" spans="1:14" s="11" customFormat="1" ht="12.75">
      <c r="A14" s="75" t="s">
        <v>4</v>
      </c>
      <c r="B14" s="76"/>
      <c r="C14" s="75" t="s">
        <v>4</v>
      </c>
      <c r="D14" s="76"/>
      <c r="E14" s="75" t="s">
        <v>4</v>
      </c>
      <c r="F14" s="76"/>
      <c r="G14" s="75" t="s">
        <v>4</v>
      </c>
      <c r="H14" s="76"/>
      <c r="I14" s="75" t="s">
        <v>4</v>
      </c>
      <c r="J14" s="76"/>
      <c r="K14" s="75" t="s">
        <v>4</v>
      </c>
      <c r="L14" s="76"/>
      <c r="M14" s="75" t="s">
        <v>4</v>
      </c>
      <c r="N14" s="76"/>
    </row>
    <row r="15" spans="1:14" s="10" customFormat="1" ht="18">
      <c r="A15" s="13">
        <f>Calendario!I40</f>
        <v>45061</v>
      </c>
      <c r="B15" s="14"/>
      <c r="C15" s="13">
        <f>Calendario!J40</f>
        <v>45062</v>
      </c>
      <c r="D15" s="14"/>
      <c r="E15" s="13">
        <f>Calendario!K40</f>
        <v>45063</v>
      </c>
      <c r="F15" s="14"/>
      <c r="G15" s="13">
        <f>Calendario!L40</f>
        <v>45064</v>
      </c>
      <c r="H15" s="14"/>
      <c r="I15" s="13">
        <f>Calendario!M40</f>
        <v>45065</v>
      </c>
      <c r="J15" s="14"/>
      <c r="K15" s="13">
        <f>Calendario!N40</f>
        <v>45066</v>
      </c>
      <c r="L15" s="14"/>
      <c r="M15" s="13">
        <f>Calendario!O40</f>
        <v>45067</v>
      </c>
      <c r="N15" s="14"/>
    </row>
    <row r="16" spans="1:14" s="10" customFormat="1" ht="12.75">
      <c r="A16" s="73"/>
      <c r="B16" s="74"/>
      <c r="C16" s="73"/>
      <c r="D16" s="74"/>
      <c r="E16" s="73"/>
      <c r="F16" s="74"/>
      <c r="G16" s="73"/>
      <c r="H16" s="74"/>
      <c r="I16" s="73"/>
      <c r="J16" s="74"/>
      <c r="K16" s="73"/>
      <c r="L16" s="74"/>
      <c r="M16" s="73"/>
      <c r="N16" s="74"/>
    </row>
    <row r="17" spans="1:14" s="10" customFormat="1" ht="12.75">
      <c r="A17" s="73"/>
      <c r="B17" s="74"/>
      <c r="C17" s="73"/>
      <c r="D17" s="74"/>
      <c r="E17" s="73"/>
      <c r="F17" s="74"/>
      <c r="G17" s="73"/>
      <c r="H17" s="74"/>
      <c r="I17" s="73"/>
      <c r="J17" s="74"/>
      <c r="K17" s="73"/>
      <c r="L17" s="74"/>
      <c r="M17" s="73"/>
      <c r="N17" s="74"/>
    </row>
    <row r="18" spans="1:14" s="10" customFormat="1" ht="12.75">
      <c r="A18" s="73"/>
      <c r="B18" s="74"/>
      <c r="C18" s="73"/>
      <c r="D18" s="74"/>
      <c r="E18" s="73"/>
      <c r="F18" s="74"/>
      <c r="G18" s="73"/>
      <c r="H18" s="74"/>
      <c r="I18" s="73"/>
      <c r="J18" s="74"/>
      <c r="K18" s="73"/>
      <c r="L18" s="74"/>
      <c r="M18" s="73"/>
      <c r="N18" s="74"/>
    </row>
    <row r="19" spans="1:14" s="10" customFormat="1" ht="12.75">
      <c r="A19" s="73" t="s">
        <v>4</v>
      </c>
      <c r="B19" s="74"/>
      <c r="C19" s="73" t="s">
        <v>4</v>
      </c>
      <c r="D19" s="74"/>
      <c r="E19" s="73" t="s">
        <v>4</v>
      </c>
      <c r="F19" s="74"/>
      <c r="G19" s="73" t="s">
        <v>4</v>
      </c>
      <c r="H19" s="74"/>
      <c r="I19" s="73" t="s">
        <v>4</v>
      </c>
      <c r="J19" s="74"/>
      <c r="K19" s="73" t="s">
        <v>4</v>
      </c>
      <c r="L19" s="74"/>
      <c r="M19" s="73" t="s">
        <v>4</v>
      </c>
      <c r="N19" s="74"/>
    </row>
    <row r="20" spans="1:14" s="11" customFormat="1" ht="12.75">
      <c r="A20" s="75" t="s">
        <v>4</v>
      </c>
      <c r="B20" s="76"/>
      <c r="C20" s="75" t="s">
        <v>4</v>
      </c>
      <c r="D20" s="76"/>
      <c r="E20" s="75" t="s">
        <v>4</v>
      </c>
      <c r="F20" s="76"/>
      <c r="G20" s="75" t="s">
        <v>4</v>
      </c>
      <c r="H20" s="76"/>
      <c r="I20" s="75" t="s">
        <v>4</v>
      </c>
      <c r="J20" s="76"/>
      <c r="K20" s="75" t="s">
        <v>4</v>
      </c>
      <c r="L20" s="76"/>
      <c r="M20" s="75" t="s">
        <v>4</v>
      </c>
      <c r="N20" s="76"/>
    </row>
    <row r="21" spans="1:14" s="10" customFormat="1" ht="18">
      <c r="A21" s="13">
        <f>Calendario!I41</f>
        <v>45068</v>
      </c>
      <c r="B21" s="14"/>
      <c r="C21" s="13">
        <f>Calendario!J41</f>
        <v>45069</v>
      </c>
      <c r="D21" s="14"/>
      <c r="E21" s="13">
        <f>Calendario!K41</f>
        <v>45070</v>
      </c>
      <c r="F21" s="14"/>
      <c r="G21" s="13">
        <f>Calendario!L41</f>
        <v>45071</v>
      </c>
      <c r="H21" s="14"/>
      <c r="I21" s="13">
        <f>Calendario!M41</f>
        <v>45072</v>
      </c>
      <c r="J21" s="14"/>
      <c r="K21" s="13">
        <f>Calendario!N41</f>
        <v>45073</v>
      </c>
      <c r="L21" s="14"/>
      <c r="M21" s="13">
        <f>Calendario!O41</f>
        <v>45074</v>
      </c>
      <c r="N21" s="14"/>
    </row>
    <row r="22" spans="1:14" s="10" customFormat="1" ht="12.75">
      <c r="A22" s="73"/>
      <c r="B22" s="74"/>
      <c r="C22" s="73"/>
      <c r="D22" s="74"/>
      <c r="E22" s="73"/>
      <c r="F22" s="74"/>
      <c r="G22" s="73"/>
      <c r="H22" s="74"/>
      <c r="I22" s="73"/>
      <c r="J22" s="74"/>
      <c r="K22" s="73"/>
      <c r="L22" s="74"/>
      <c r="M22" s="73"/>
      <c r="N22" s="74"/>
    </row>
    <row r="23" spans="1:14" s="10" customFormat="1" ht="12.75">
      <c r="A23" s="73"/>
      <c r="B23" s="74"/>
      <c r="C23" s="73"/>
      <c r="D23" s="74"/>
      <c r="E23" s="73"/>
      <c r="F23" s="74"/>
      <c r="G23" s="73"/>
      <c r="H23" s="74"/>
      <c r="I23" s="73"/>
      <c r="J23" s="74"/>
      <c r="K23" s="73"/>
      <c r="L23" s="74"/>
      <c r="M23" s="73"/>
      <c r="N23" s="74"/>
    </row>
    <row r="24" spans="1:14" s="10" customFormat="1" ht="12.75">
      <c r="A24" s="73"/>
      <c r="B24" s="74"/>
      <c r="C24" s="73"/>
      <c r="D24" s="74"/>
      <c r="E24" s="73"/>
      <c r="F24" s="74"/>
      <c r="G24" s="73"/>
      <c r="H24" s="74"/>
      <c r="I24" s="73"/>
      <c r="J24" s="74"/>
      <c r="K24" s="73"/>
      <c r="L24" s="74"/>
      <c r="M24" s="73"/>
      <c r="N24" s="74"/>
    </row>
    <row r="25" spans="1:14" s="10" customFormat="1" ht="12.75">
      <c r="A25" s="73" t="s">
        <v>4</v>
      </c>
      <c r="B25" s="74"/>
      <c r="C25" s="73" t="s">
        <v>4</v>
      </c>
      <c r="D25" s="74"/>
      <c r="E25" s="73" t="s">
        <v>4</v>
      </c>
      <c r="F25" s="74"/>
      <c r="G25" s="73" t="s">
        <v>4</v>
      </c>
      <c r="H25" s="74"/>
      <c r="I25" s="73" t="s">
        <v>4</v>
      </c>
      <c r="J25" s="74"/>
      <c r="K25" s="73" t="s">
        <v>4</v>
      </c>
      <c r="L25" s="74"/>
      <c r="M25" s="73" t="s">
        <v>4</v>
      </c>
      <c r="N25" s="74"/>
    </row>
    <row r="26" spans="1:14" s="11" customFormat="1" ht="12.75">
      <c r="A26" s="75" t="s">
        <v>4</v>
      </c>
      <c r="B26" s="76"/>
      <c r="C26" s="75" t="s">
        <v>4</v>
      </c>
      <c r="D26" s="76"/>
      <c r="E26" s="75" t="s">
        <v>4</v>
      </c>
      <c r="F26" s="76"/>
      <c r="G26" s="75" t="s">
        <v>4</v>
      </c>
      <c r="H26" s="76"/>
      <c r="I26" s="75" t="s">
        <v>4</v>
      </c>
      <c r="J26" s="76"/>
      <c r="K26" s="75" t="s">
        <v>4</v>
      </c>
      <c r="L26" s="76"/>
      <c r="M26" s="75" t="s">
        <v>4</v>
      </c>
      <c r="N26" s="76"/>
    </row>
    <row r="27" spans="1:14" s="10" customFormat="1" ht="18">
      <c r="A27" s="13">
        <f>Calendario!I42</f>
        <v>45075</v>
      </c>
      <c r="B27" s="14"/>
      <c r="C27" s="13">
        <f>Calendario!J42</f>
        <v>45076</v>
      </c>
      <c r="D27" s="14"/>
      <c r="E27" s="13">
        <f>Calendario!K42</f>
        <v>45077</v>
      </c>
      <c r="F27" s="14"/>
      <c r="G27" s="13">
        <f>Calendario!L42</f>
      </c>
      <c r="H27" s="14"/>
      <c r="I27" s="13">
        <f>Calendario!M42</f>
      </c>
      <c r="J27" s="14"/>
      <c r="K27" s="13">
        <f>Calendario!N42</f>
      </c>
      <c r="L27" s="14"/>
      <c r="M27" s="13">
        <f>Calendario!O42</f>
      </c>
      <c r="N27" s="14"/>
    </row>
    <row r="28" spans="1:14" s="10" customFormat="1" ht="12.75">
      <c r="A28" s="73"/>
      <c r="B28" s="74"/>
      <c r="C28" s="73"/>
      <c r="D28" s="74"/>
      <c r="E28" s="73"/>
      <c r="F28" s="74"/>
      <c r="G28" s="73"/>
      <c r="H28" s="74"/>
      <c r="I28" s="73"/>
      <c r="J28" s="74"/>
      <c r="K28" s="73"/>
      <c r="L28" s="74"/>
      <c r="M28" s="73"/>
      <c r="N28" s="74"/>
    </row>
    <row r="29" spans="1:14" s="10" customFormat="1" ht="12.75">
      <c r="A29" s="73"/>
      <c r="B29" s="74"/>
      <c r="C29" s="73"/>
      <c r="D29" s="74"/>
      <c r="E29" s="73"/>
      <c r="F29" s="74"/>
      <c r="G29" s="73"/>
      <c r="H29" s="74"/>
      <c r="I29" s="73"/>
      <c r="J29" s="74"/>
      <c r="K29" s="73"/>
      <c r="L29" s="74"/>
      <c r="M29" s="73"/>
      <c r="N29" s="74"/>
    </row>
    <row r="30" spans="1:14" s="10" customFormat="1" ht="12.75">
      <c r="A30" s="73"/>
      <c r="B30" s="74"/>
      <c r="C30" s="73"/>
      <c r="D30" s="74"/>
      <c r="E30" s="73"/>
      <c r="F30" s="74"/>
      <c r="G30" s="73"/>
      <c r="H30" s="74"/>
      <c r="I30" s="73"/>
      <c r="J30" s="74"/>
      <c r="K30" s="73"/>
      <c r="L30" s="74"/>
      <c r="M30" s="73"/>
      <c r="N30" s="74"/>
    </row>
    <row r="31" spans="1:14" s="10" customFormat="1" ht="12.75">
      <c r="A31" s="73" t="s">
        <v>4</v>
      </c>
      <c r="B31" s="74"/>
      <c r="C31" s="73" t="s">
        <v>4</v>
      </c>
      <c r="D31" s="74"/>
      <c r="E31" s="73" t="s">
        <v>4</v>
      </c>
      <c r="F31" s="74"/>
      <c r="G31" s="73" t="s">
        <v>4</v>
      </c>
      <c r="H31" s="74"/>
      <c r="I31" s="73" t="s">
        <v>4</v>
      </c>
      <c r="J31" s="74"/>
      <c r="K31" s="73" t="s">
        <v>4</v>
      </c>
      <c r="L31" s="74"/>
      <c r="M31" s="73" t="s">
        <v>4</v>
      </c>
      <c r="N31" s="74"/>
    </row>
    <row r="32" spans="1:14" s="11" customFormat="1" ht="12.75">
      <c r="A32" s="75" t="s">
        <v>4</v>
      </c>
      <c r="B32" s="76"/>
      <c r="C32" s="75" t="s">
        <v>4</v>
      </c>
      <c r="D32" s="76"/>
      <c r="E32" s="75" t="s">
        <v>4</v>
      </c>
      <c r="F32" s="76"/>
      <c r="G32" s="75" t="s">
        <v>4</v>
      </c>
      <c r="H32" s="76"/>
      <c r="I32" s="75" t="s">
        <v>4</v>
      </c>
      <c r="J32" s="76"/>
      <c r="K32" s="75" t="s">
        <v>4</v>
      </c>
      <c r="L32" s="76"/>
      <c r="M32" s="75" t="s">
        <v>4</v>
      </c>
      <c r="N32" s="76"/>
    </row>
    <row r="33" spans="1:14" ht="18">
      <c r="A33" s="13">
        <f>Calendario!I43</f>
      </c>
      <c r="B33" s="14"/>
      <c r="C33" s="13">
        <f>Calendario!J43</f>
      </c>
      <c r="D33" s="14"/>
      <c r="E33" s="30"/>
      <c r="F33" s="6"/>
      <c r="G33" s="18"/>
      <c r="H33" s="24"/>
      <c r="I33" s="23" t="s">
        <v>14</v>
      </c>
      <c r="J33" s="18"/>
      <c r="K33" s="18"/>
      <c r="L33" s="18"/>
      <c r="M33" s="18"/>
      <c r="N33" s="24"/>
    </row>
    <row r="34" spans="1:14" ht="12.75">
      <c r="A34" s="73"/>
      <c r="B34" s="74"/>
      <c r="C34" s="73"/>
      <c r="D34" s="74"/>
      <c r="E34" s="31"/>
      <c r="F34" s="12"/>
      <c r="G34" s="12"/>
      <c r="H34" s="16"/>
      <c r="I34" s="15"/>
      <c r="J34" s="12"/>
      <c r="K34" s="12"/>
      <c r="L34" s="12"/>
      <c r="M34" s="12"/>
      <c r="N34" s="16"/>
    </row>
    <row r="35" spans="1:14" ht="12.75">
      <c r="A35" s="73"/>
      <c r="B35" s="74"/>
      <c r="C35" s="73"/>
      <c r="D35" s="74"/>
      <c r="E35" s="31"/>
      <c r="F35" s="12"/>
      <c r="G35" s="12"/>
      <c r="H35" s="16"/>
      <c r="I35" s="15"/>
      <c r="J35" s="12"/>
      <c r="K35" s="12"/>
      <c r="L35" s="12"/>
      <c r="M35" s="12"/>
      <c r="N35" s="16"/>
    </row>
    <row r="36" spans="1:14" ht="12.75">
      <c r="A36" s="73"/>
      <c r="B36" s="74"/>
      <c r="C36" s="73"/>
      <c r="D36" s="74"/>
      <c r="E36" s="31"/>
      <c r="F36" s="12"/>
      <c r="G36" s="12"/>
      <c r="H36" s="16"/>
      <c r="I36" s="15"/>
      <c r="J36" s="12"/>
      <c r="K36" s="12"/>
      <c r="L36" s="12"/>
      <c r="M36" s="12"/>
      <c r="N36" s="16"/>
    </row>
    <row r="37" spans="1:14" ht="12.75">
      <c r="A37" s="73" t="s">
        <v>4</v>
      </c>
      <c r="B37" s="74"/>
      <c r="C37" s="73" t="s">
        <v>4</v>
      </c>
      <c r="D37" s="74"/>
      <c r="E37" s="31"/>
      <c r="F37" s="12"/>
      <c r="G37" s="12"/>
      <c r="H37" s="16"/>
      <c r="I37" s="15"/>
      <c r="J37" s="12"/>
      <c r="K37" s="12"/>
      <c r="L37" s="12"/>
      <c r="M37" s="81" t="s">
        <v>3</v>
      </c>
      <c r="N37" s="82"/>
    </row>
    <row r="38" spans="1:14" ht="12.75">
      <c r="A38" s="75" t="s">
        <v>4</v>
      </c>
      <c r="B38" s="76"/>
      <c r="C38" s="77" t="s">
        <v>0</v>
      </c>
      <c r="D38" s="78"/>
      <c r="E38" s="32" t="s">
        <v>1</v>
      </c>
      <c r="F38" s="17"/>
      <c r="G38" s="17"/>
      <c r="H38" s="33" t="s">
        <v>0</v>
      </c>
      <c r="I38" s="19"/>
      <c r="J38" s="17"/>
      <c r="K38" s="79" t="s">
        <v>15</v>
      </c>
      <c r="L38" s="79"/>
      <c r="M38" s="79"/>
      <c r="N38" s="80"/>
    </row>
  </sheetData>
  <sheetProtection/>
  <mergeCells count="196"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E32:F32"/>
    <mergeCell ref="G32:H32"/>
    <mergeCell ref="I30:J30"/>
    <mergeCell ref="C30:D30"/>
    <mergeCell ref="E30:F30"/>
    <mergeCell ref="G30:H30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K2:L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M2:N2"/>
    <mergeCell ref="A2:B2"/>
    <mergeCell ref="C2:D2"/>
    <mergeCell ref="E2:F2"/>
    <mergeCell ref="G2:H2"/>
    <mergeCell ref="E4:F4"/>
    <mergeCell ref="G4:H4"/>
    <mergeCell ref="I4:J4"/>
    <mergeCell ref="K4:L4"/>
    <mergeCell ref="I2:J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0" customFormat="1" ht="49.5" customHeight="1">
      <c r="A1" s="86" t="str">
        <f>IF(Calendario!$Q$4="","",Calendario!$Q$4)</f>
        <v>Actividades FGTM temporada 22-23</v>
      </c>
      <c r="B1" s="86"/>
      <c r="C1" s="86"/>
      <c r="D1" s="86"/>
      <c r="E1" s="86"/>
      <c r="F1" s="86"/>
      <c r="G1" s="86"/>
      <c r="H1" s="85">
        <f>Calendario!Q36</f>
        <v>45078</v>
      </c>
      <c r="I1" s="85"/>
      <c r="J1" s="85"/>
      <c r="K1" s="85"/>
      <c r="L1" s="85"/>
      <c r="M1" s="85"/>
      <c r="N1" s="85"/>
    </row>
    <row r="2" spans="1:14" s="10" customFormat="1" ht="15.75">
      <c r="A2" s="72" t="str">
        <f>1!A2:B2</f>
        <v>lunes</v>
      </c>
      <c r="B2" s="70"/>
      <c r="C2" s="70" t="str">
        <f>1!C2:D2</f>
        <v>martes</v>
      </c>
      <c r="D2" s="70"/>
      <c r="E2" s="70" t="str">
        <f>1!E2:F2</f>
        <v>miércoles</v>
      </c>
      <c r="F2" s="70"/>
      <c r="G2" s="70" t="str">
        <f>1!G2:H2</f>
        <v>jueves</v>
      </c>
      <c r="H2" s="70"/>
      <c r="I2" s="70" t="str">
        <f>1!I2:J2</f>
        <v>viernes</v>
      </c>
      <c r="J2" s="70"/>
      <c r="K2" s="70" t="str">
        <f>1!K2:L2</f>
        <v>sábado</v>
      </c>
      <c r="L2" s="70"/>
      <c r="M2" s="70" t="str">
        <f>1!M2:N2</f>
        <v>domingo</v>
      </c>
      <c r="N2" s="71"/>
    </row>
    <row r="3" spans="1:14" s="10" customFormat="1" ht="18">
      <c r="A3" s="13">
        <f>Calendario!Q38</f>
      </c>
      <c r="B3" s="14"/>
      <c r="C3" s="13">
        <f>Calendario!R38</f>
      </c>
      <c r="D3" s="14"/>
      <c r="E3" s="13">
        <f>Calendario!S38</f>
      </c>
      <c r="F3" s="14"/>
      <c r="G3" s="13">
        <f>Calendario!T38</f>
        <v>45078</v>
      </c>
      <c r="H3" s="14"/>
      <c r="I3" s="13">
        <f>Calendario!U38</f>
        <v>45079</v>
      </c>
      <c r="J3" s="14"/>
      <c r="K3" s="13">
        <f>Calendario!V38</f>
        <v>45080</v>
      </c>
      <c r="L3" s="14"/>
      <c r="M3" s="13">
        <f>Calendario!W38</f>
        <v>45081</v>
      </c>
      <c r="N3" s="14"/>
    </row>
    <row r="4" spans="1:14" s="10" customFormat="1" ht="12.75">
      <c r="A4" s="73"/>
      <c r="B4" s="74"/>
      <c r="C4" s="73"/>
      <c r="D4" s="74"/>
      <c r="E4" s="73"/>
      <c r="F4" s="74"/>
      <c r="G4" s="73"/>
      <c r="H4" s="74"/>
      <c r="I4" s="73"/>
      <c r="J4" s="74"/>
      <c r="K4" s="73"/>
      <c r="L4" s="74"/>
      <c r="M4" s="73"/>
      <c r="N4" s="74"/>
    </row>
    <row r="5" spans="1:14" s="10" customFormat="1" ht="12.75">
      <c r="A5" s="73"/>
      <c r="B5" s="74"/>
      <c r="C5" s="73"/>
      <c r="D5" s="74"/>
      <c r="E5" s="73"/>
      <c r="F5" s="74"/>
      <c r="G5" s="73"/>
      <c r="H5" s="74"/>
      <c r="I5" s="73"/>
      <c r="J5" s="74"/>
      <c r="K5" s="73"/>
      <c r="L5" s="74"/>
      <c r="M5" s="73"/>
      <c r="N5" s="74"/>
    </row>
    <row r="6" spans="1:14" s="10" customFormat="1" ht="12.75">
      <c r="A6" s="73"/>
      <c r="B6" s="74"/>
      <c r="C6" s="73"/>
      <c r="D6" s="74"/>
      <c r="E6" s="73"/>
      <c r="F6" s="74"/>
      <c r="G6" s="73"/>
      <c r="H6" s="74"/>
      <c r="I6" s="73"/>
      <c r="J6" s="74"/>
      <c r="K6" s="73"/>
      <c r="L6" s="74"/>
      <c r="M6" s="73"/>
      <c r="N6" s="74"/>
    </row>
    <row r="7" spans="1:14" s="10" customFormat="1" ht="12.75">
      <c r="A7" s="73" t="s">
        <v>4</v>
      </c>
      <c r="B7" s="74"/>
      <c r="C7" s="73" t="s">
        <v>4</v>
      </c>
      <c r="D7" s="74"/>
      <c r="E7" s="73" t="s">
        <v>4</v>
      </c>
      <c r="F7" s="74"/>
      <c r="G7" s="73" t="s">
        <v>4</v>
      </c>
      <c r="H7" s="74"/>
      <c r="I7" s="73" t="s">
        <v>4</v>
      </c>
      <c r="J7" s="74"/>
      <c r="K7" s="73" t="s">
        <v>4</v>
      </c>
      <c r="L7" s="74"/>
      <c r="M7" s="73" t="s">
        <v>4</v>
      </c>
      <c r="N7" s="74"/>
    </row>
    <row r="8" spans="1:14" s="11" customFormat="1" ht="12.75">
      <c r="A8" s="75" t="s">
        <v>4</v>
      </c>
      <c r="B8" s="76"/>
      <c r="C8" s="75" t="s">
        <v>4</v>
      </c>
      <c r="D8" s="76"/>
      <c r="E8" s="75" t="s">
        <v>4</v>
      </c>
      <c r="F8" s="76"/>
      <c r="G8" s="75" t="s">
        <v>4</v>
      </c>
      <c r="H8" s="76"/>
      <c r="I8" s="75" t="s">
        <v>4</v>
      </c>
      <c r="J8" s="76"/>
      <c r="K8" s="75" t="s">
        <v>4</v>
      </c>
      <c r="L8" s="76"/>
      <c r="M8" s="75" t="s">
        <v>4</v>
      </c>
      <c r="N8" s="76"/>
    </row>
    <row r="9" spans="1:14" s="10" customFormat="1" ht="18">
      <c r="A9" s="13">
        <f>Calendario!Q39</f>
        <v>45082</v>
      </c>
      <c r="B9" s="14"/>
      <c r="C9" s="13">
        <f>Calendario!R39</f>
        <v>45083</v>
      </c>
      <c r="D9" s="14"/>
      <c r="E9" s="13">
        <f>Calendario!S39</f>
        <v>45084</v>
      </c>
      <c r="F9" s="14"/>
      <c r="G9" s="13">
        <f>Calendario!T39</f>
        <v>45085</v>
      </c>
      <c r="H9" s="14"/>
      <c r="I9" s="13">
        <f>Calendario!U39</f>
        <v>45086</v>
      </c>
      <c r="J9" s="14"/>
      <c r="K9" s="13">
        <f>Calendario!V39</f>
        <v>45087</v>
      </c>
      <c r="L9" s="14"/>
      <c r="M9" s="13">
        <f>Calendario!W39</f>
        <v>45088</v>
      </c>
      <c r="N9" s="14"/>
    </row>
    <row r="10" spans="1:14" s="10" customFormat="1" ht="12.75">
      <c r="A10" s="73"/>
      <c r="B10" s="74"/>
      <c r="C10" s="73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4"/>
    </row>
    <row r="11" spans="1:14" s="10" customFormat="1" ht="12.75">
      <c r="A11" s="73"/>
      <c r="B11" s="74"/>
      <c r="C11" s="73"/>
      <c r="D11" s="74"/>
      <c r="E11" s="73"/>
      <c r="F11" s="74"/>
      <c r="G11" s="73"/>
      <c r="H11" s="74"/>
      <c r="I11" s="73"/>
      <c r="J11" s="74"/>
      <c r="K11" s="73"/>
      <c r="L11" s="74"/>
      <c r="M11" s="73"/>
      <c r="N11" s="74"/>
    </row>
    <row r="12" spans="1:14" s="10" customFormat="1" ht="12.75">
      <c r="A12" s="73"/>
      <c r="B12" s="74"/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3"/>
      <c r="N12" s="74"/>
    </row>
    <row r="13" spans="1:14" s="10" customFormat="1" ht="12.75">
      <c r="A13" s="73" t="s">
        <v>4</v>
      </c>
      <c r="B13" s="74"/>
      <c r="C13" s="73" t="s">
        <v>4</v>
      </c>
      <c r="D13" s="74"/>
      <c r="E13" s="73" t="s">
        <v>4</v>
      </c>
      <c r="F13" s="74"/>
      <c r="G13" s="73" t="s">
        <v>4</v>
      </c>
      <c r="H13" s="74"/>
      <c r="I13" s="73" t="s">
        <v>4</v>
      </c>
      <c r="J13" s="74"/>
      <c r="K13" s="73" t="s">
        <v>4</v>
      </c>
      <c r="L13" s="74"/>
      <c r="M13" s="73" t="s">
        <v>4</v>
      </c>
      <c r="N13" s="74"/>
    </row>
    <row r="14" spans="1:14" s="11" customFormat="1" ht="12.75">
      <c r="A14" s="75" t="s">
        <v>4</v>
      </c>
      <c r="B14" s="76"/>
      <c r="C14" s="75" t="s">
        <v>4</v>
      </c>
      <c r="D14" s="76"/>
      <c r="E14" s="75" t="s">
        <v>4</v>
      </c>
      <c r="F14" s="76"/>
      <c r="G14" s="75" t="s">
        <v>4</v>
      </c>
      <c r="H14" s="76"/>
      <c r="I14" s="75" t="s">
        <v>4</v>
      </c>
      <c r="J14" s="76"/>
      <c r="K14" s="75" t="s">
        <v>4</v>
      </c>
      <c r="L14" s="76"/>
      <c r="M14" s="75" t="s">
        <v>4</v>
      </c>
      <c r="N14" s="76"/>
    </row>
    <row r="15" spans="1:14" s="10" customFormat="1" ht="18">
      <c r="A15" s="13">
        <f>Calendario!Q40</f>
        <v>45089</v>
      </c>
      <c r="B15" s="14"/>
      <c r="C15" s="13">
        <f>Calendario!R40</f>
        <v>45090</v>
      </c>
      <c r="D15" s="14"/>
      <c r="E15" s="13">
        <f>Calendario!S40</f>
        <v>45091</v>
      </c>
      <c r="F15" s="14"/>
      <c r="G15" s="13">
        <f>Calendario!T40</f>
        <v>45092</v>
      </c>
      <c r="H15" s="14"/>
      <c r="I15" s="13">
        <f>Calendario!U40</f>
        <v>45093</v>
      </c>
      <c r="J15" s="14"/>
      <c r="K15" s="13">
        <f>Calendario!V40</f>
        <v>45094</v>
      </c>
      <c r="L15" s="14"/>
      <c r="M15" s="13">
        <f>Calendario!W40</f>
        <v>45095</v>
      </c>
      <c r="N15" s="14"/>
    </row>
    <row r="16" spans="1:14" s="10" customFormat="1" ht="12.75">
      <c r="A16" s="73"/>
      <c r="B16" s="74"/>
      <c r="C16" s="73"/>
      <c r="D16" s="74"/>
      <c r="E16" s="73"/>
      <c r="F16" s="74"/>
      <c r="G16" s="73"/>
      <c r="H16" s="74"/>
      <c r="I16" s="73"/>
      <c r="J16" s="74"/>
      <c r="K16" s="73"/>
      <c r="L16" s="74"/>
      <c r="M16" s="73"/>
      <c r="N16" s="74"/>
    </row>
    <row r="17" spans="1:14" s="10" customFormat="1" ht="12.75">
      <c r="A17" s="73"/>
      <c r="B17" s="74"/>
      <c r="C17" s="73"/>
      <c r="D17" s="74"/>
      <c r="E17" s="73"/>
      <c r="F17" s="74"/>
      <c r="G17" s="73"/>
      <c r="H17" s="74"/>
      <c r="I17" s="73"/>
      <c r="J17" s="74"/>
      <c r="K17" s="73"/>
      <c r="L17" s="74"/>
      <c r="M17" s="73"/>
      <c r="N17" s="74"/>
    </row>
    <row r="18" spans="1:14" s="10" customFormat="1" ht="12.75">
      <c r="A18" s="73"/>
      <c r="B18" s="74"/>
      <c r="C18" s="73"/>
      <c r="D18" s="74"/>
      <c r="E18" s="73"/>
      <c r="F18" s="74"/>
      <c r="G18" s="73"/>
      <c r="H18" s="74"/>
      <c r="I18" s="73"/>
      <c r="J18" s="74"/>
      <c r="K18" s="73"/>
      <c r="L18" s="74"/>
      <c r="M18" s="73"/>
      <c r="N18" s="74"/>
    </row>
    <row r="19" spans="1:14" s="10" customFormat="1" ht="12.75">
      <c r="A19" s="73" t="s">
        <v>4</v>
      </c>
      <c r="B19" s="74"/>
      <c r="C19" s="73" t="s">
        <v>4</v>
      </c>
      <c r="D19" s="74"/>
      <c r="E19" s="73" t="s">
        <v>4</v>
      </c>
      <c r="F19" s="74"/>
      <c r="G19" s="73" t="s">
        <v>4</v>
      </c>
      <c r="H19" s="74"/>
      <c r="I19" s="73" t="s">
        <v>4</v>
      </c>
      <c r="J19" s="74"/>
      <c r="K19" s="73" t="s">
        <v>4</v>
      </c>
      <c r="L19" s="74"/>
      <c r="M19" s="73" t="s">
        <v>4</v>
      </c>
      <c r="N19" s="74"/>
    </row>
    <row r="20" spans="1:14" s="11" customFormat="1" ht="12.75">
      <c r="A20" s="75" t="s">
        <v>4</v>
      </c>
      <c r="B20" s="76"/>
      <c r="C20" s="75" t="s">
        <v>4</v>
      </c>
      <c r="D20" s="76"/>
      <c r="E20" s="75" t="s">
        <v>4</v>
      </c>
      <c r="F20" s="76"/>
      <c r="G20" s="75" t="s">
        <v>4</v>
      </c>
      <c r="H20" s="76"/>
      <c r="I20" s="75" t="s">
        <v>4</v>
      </c>
      <c r="J20" s="76"/>
      <c r="K20" s="75" t="s">
        <v>4</v>
      </c>
      <c r="L20" s="76"/>
      <c r="M20" s="75" t="s">
        <v>4</v>
      </c>
      <c r="N20" s="76"/>
    </row>
    <row r="21" spans="1:14" s="10" customFormat="1" ht="18">
      <c r="A21" s="13">
        <f>Calendario!Q41</f>
        <v>45096</v>
      </c>
      <c r="B21" s="14"/>
      <c r="C21" s="13">
        <f>Calendario!R41</f>
        <v>45097</v>
      </c>
      <c r="D21" s="14"/>
      <c r="E21" s="13">
        <f>Calendario!S41</f>
        <v>45098</v>
      </c>
      <c r="F21" s="14"/>
      <c r="G21" s="13">
        <f>Calendario!T41</f>
        <v>45099</v>
      </c>
      <c r="H21" s="14"/>
      <c r="I21" s="13">
        <f>Calendario!U41</f>
        <v>45100</v>
      </c>
      <c r="J21" s="14"/>
      <c r="K21" s="13">
        <f>Calendario!V41</f>
        <v>45101</v>
      </c>
      <c r="L21" s="14"/>
      <c r="M21" s="13">
        <f>Calendario!W41</f>
        <v>45102</v>
      </c>
      <c r="N21" s="14"/>
    </row>
    <row r="22" spans="1:14" s="10" customFormat="1" ht="12.75">
      <c r="A22" s="73"/>
      <c r="B22" s="74"/>
      <c r="C22" s="73"/>
      <c r="D22" s="74"/>
      <c r="E22" s="73"/>
      <c r="F22" s="74"/>
      <c r="G22" s="73"/>
      <c r="H22" s="74"/>
      <c r="I22" s="73"/>
      <c r="J22" s="74"/>
      <c r="K22" s="73"/>
      <c r="L22" s="74"/>
      <c r="M22" s="73"/>
      <c r="N22" s="74"/>
    </row>
    <row r="23" spans="1:14" s="10" customFormat="1" ht="12.75">
      <c r="A23" s="73"/>
      <c r="B23" s="74"/>
      <c r="C23" s="73"/>
      <c r="D23" s="74"/>
      <c r="E23" s="73"/>
      <c r="F23" s="74"/>
      <c r="G23" s="73"/>
      <c r="H23" s="74"/>
      <c r="I23" s="73"/>
      <c r="J23" s="74"/>
      <c r="K23" s="73"/>
      <c r="L23" s="74"/>
      <c r="M23" s="73"/>
      <c r="N23" s="74"/>
    </row>
    <row r="24" spans="1:14" s="10" customFormat="1" ht="12.75">
      <c r="A24" s="73"/>
      <c r="B24" s="74"/>
      <c r="C24" s="73"/>
      <c r="D24" s="74"/>
      <c r="E24" s="73"/>
      <c r="F24" s="74"/>
      <c r="G24" s="73"/>
      <c r="H24" s="74"/>
      <c r="I24" s="73"/>
      <c r="J24" s="74"/>
      <c r="K24" s="73"/>
      <c r="L24" s="74"/>
      <c r="M24" s="73"/>
      <c r="N24" s="74"/>
    </row>
    <row r="25" spans="1:14" s="10" customFormat="1" ht="12.75">
      <c r="A25" s="73" t="s">
        <v>4</v>
      </c>
      <c r="B25" s="74"/>
      <c r="C25" s="73" t="s">
        <v>4</v>
      </c>
      <c r="D25" s="74"/>
      <c r="E25" s="73" t="s">
        <v>4</v>
      </c>
      <c r="F25" s="74"/>
      <c r="G25" s="73" t="s">
        <v>4</v>
      </c>
      <c r="H25" s="74"/>
      <c r="I25" s="73" t="s">
        <v>4</v>
      </c>
      <c r="J25" s="74"/>
      <c r="K25" s="73" t="s">
        <v>4</v>
      </c>
      <c r="L25" s="74"/>
      <c r="M25" s="73" t="s">
        <v>4</v>
      </c>
      <c r="N25" s="74"/>
    </row>
    <row r="26" spans="1:14" s="11" customFormat="1" ht="12.75">
      <c r="A26" s="75" t="s">
        <v>4</v>
      </c>
      <c r="B26" s="76"/>
      <c r="C26" s="75" t="s">
        <v>4</v>
      </c>
      <c r="D26" s="76"/>
      <c r="E26" s="75" t="s">
        <v>4</v>
      </c>
      <c r="F26" s="76"/>
      <c r="G26" s="75" t="s">
        <v>4</v>
      </c>
      <c r="H26" s="76"/>
      <c r="I26" s="75" t="s">
        <v>4</v>
      </c>
      <c r="J26" s="76"/>
      <c r="K26" s="75" t="s">
        <v>4</v>
      </c>
      <c r="L26" s="76"/>
      <c r="M26" s="75" t="s">
        <v>4</v>
      </c>
      <c r="N26" s="76"/>
    </row>
    <row r="27" spans="1:14" s="10" customFormat="1" ht="18">
      <c r="A27" s="13">
        <f>Calendario!Q42</f>
        <v>45103</v>
      </c>
      <c r="B27" s="14"/>
      <c r="C27" s="13">
        <f>Calendario!R42</f>
        <v>45104</v>
      </c>
      <c r="D27" s="14"/>
      <c r="E27" s="13">
        <f>Calendario!S42</f>
        <v>45105</v>
      </c>
      <c r="F27" s="14"/>
      <c r="G27" s="13">
        <f>Calendario!T42</f>
        <v>45106</v>
      </c>
      <c r="H27" s="14"/>
      <c r="I27" s="13">
        <f>Calendario!U42</f>
        <v>45107</v>
      </c>
      <c r="J27" s="14"/>
      <c r="K27" s="13">
        <f>Calendario!V42</f>
      </c>
      <c r="L27" s="14"/>
      <c r="M27" s="13">
        <f>Calendario!W42</f>
      </c>
      <c r="N27" s="14"/>
    </row>
    <row r="28" spans="1:14" s="10" customFormat="1" ht="12.75">
      <c r="A28" s="73"/>
      <c r="B28" s="74"/>
      <c r="C28" s="73"/>
      <c r="D28" s="74"/>
      <c r="E28" s="73"/>
      <c r="F28" s="74"/>
      <c r="G28" s="73"/>
      <c r="H28" s="74"/>
      <c r="I28" s="73"/>
      <c r="J28" s="74"/>
      <c r="K28" s="73"/>
      <c r="L28" s="74"/>
      <c r="M28" s="73"/>
      <c r="N28" s="74"/>
    </row>
    <row r="29" spans="1:14" s="10" customFormat="1" ht="12.75">
      <c r="A29" s="73"/>
      <c r="B29" s="74"/>
      <c r="C29" s="73"/>
      <c r="D29" s="74"/>
      <c r="E29" s="73"/>
      <c r="F29" s="74"/>
      <c r="G29" s="73"/>
      <c r="H29" s="74"/>
      <c r="I29" s="73"/>
      <c r="J29" s="74"/>
      <c r="K29" s="73"/>
      <c r="L29" s="74"/>
      <c r="M29" s="73"/>
      <c r="N29" s="74"/>
    </row>
    <row r="30" spans="1:14" s="10" customFormat="1" ht="12.75">
      <c r="A30" s="73"/>
      <c r="B30" s="74"/>
      <c r="C30" s="73"/>
      <c r="D30" s="74"/>
      <c r="E30" s="73"/>
      <c r="F30" s="74"/>
      <c r="G30" s="73"/>
      <c r="H30" s="74"/>
      <c r="I30" s="73"/>
      <c r="J30" s="74"/>
      <c r="K30" s="73"/>
      <c r="L30" s="74"/>
      <c r="M30" s="73"/>
      <c r="N30" s="74"/>
    </row>
    <row r="31" spans="1:14" s="10" customFormat="1" ht="12.75">
      <c r="A31" s="73" t="s">
        <v>4</v>
      </c>
      <c r="B31" s="74"/>
      <c r="C31" s="73" t="s">
        <v>4</v>
      </c>
      <c r="D31" s="74"/>
      <c r="E31" s="73" t="s">
        <v>4</v>
      </c>
      <c r="F31" s="74"/>
      <c r="G31" s="73" t="s">
        <v>4</v>
      </c>
      <c r="H31" s="74"/>
      <c r="I31" s="73" t="s">
        <v>4</v>
      </c>
      <c r="J31" s="74"/>
      <c r="K31" s="73" t="s">
        <v>4</v>
      </c>
      <c r="L31" s="74"/>
      <c r="M31" s="73" t="s">
        <v>4</v>
      </c>
      <c r="N31" s="74"/>
    </row>
    <row r="32" spans="1:14" s="11" customFormat="1" ht="12.75">
      <c r="A32" s="75" t="s">
        <v>4</v>
      </c>
      <c r="B32" s="76"/>
      <c r="C32" s="75" t="s">
        <v>4</v>
      </c>
      <c r="D32" s="76"/>
      <c r="E32" s="75" t="s">
        <v>4</v>
      </c>
      <c r="F32" s="76"/>
      <c r="G32" s="75" t="s">
        <v>4</v>
      </c>
      <c r="H32" s="76"/>
      <c r="I32" s="75" t="s">
        <v>4</v>
      </c>
      <c r="J32" s="76"/>
      <c r="K32" s="75" t="s">
        <v>4</v>
      </c>
      <c r="L32" s="76"/>
      <c r="M32" s="75" t="s">
        <v>4</v>
      </c>
      <c r="N32" s="76"/>
    </row>
    <row r="33" spans="1:14" ht="18">
      <c r="A33" s="13">
        <f>Calendario!Q43</f>
      </c>
      <c r="B33" s="14"/>
      <c r="C33" s="13">
        <f>Calendario!R43</f>
      </c>
      <c r="D33" s="14"/>
      <c r="E33" s="30"/>
      <c r="F33" s="6"/>
      <c r="G33" s="18"/>
      <c r="H33" s="24"/>
      <c r="I33" s="23" t="s">
        <v>14</v>
      </c>
      <c r="J33" s="18"/>
      <c r="K33" s="18"/>
      <c r="L33" s="18"/>
      <c r="M33" s="18"/>
      <c r="N33" s="24"/>
    </row>
    <row r="34" spans="1:14" ht="12.75">
      <c r="A34" s="73"/>
      <c r="B34" s="74"/>
      <c r="C34" s="73"/>
      <c r="D34" s="74"/>
      <c r="E34" s="31"/>
      <c r="F34" s="12"/>
      <c r="G34" s="12"/>
      <c r="H34" s="16"/>
      <c r="I34" s="15"/>
      <c r="J34" s="12"/>
      <c r="K34" s="12"/>
      <c r="L34" s="12"/>
      <c r="M34" s="12"/>
      <c r="N34" s="16"/>
    </row>
    <row r="35" spans="1:14" ht="12.75">
      <c r="A35" s="73"/>
      <c r="B35" s="74"/>
      <c r="C35" s="73"/>
      <c r="D35" s="74"/>
      <c r="E35" s="31"/>
      <c r="F35" s="12"/>
      <c r="G35" s="12"/>
      <c r="H35" s="16"/>
      <c r="I35" s="15"/>
      <c r="J35" s="12"/>
      <c r="K35" s="12"/>
      <c r="L35" s="12"/>
      <c r="M35" s="12"/>
      <c r="N35" s="16"/>
    </row>
    <row r="36" spans="1:14" ht="12.75">
      <c r="A36" s="73"/>
      <c r="B36" s="74"/>
      <c r="C36" s="73"/>
      <c r="D36" s="74"/>
      <c r="E36" s="31"/>
      <c r="F36" s="12"/>
      <c r="G36" s="12"/>
      <c r="H36" s="16"/>
      <c r="I36" s="15"/>
      <c r="J36" s="12"/>
      <c r="K36" s="12"/>
      <c r="L36" s="12"/>
      <c r="M36" s="12"/>
      <c r="N36" s="16"/>
    </row>
    <row r="37" spans="1:14" ht="12.75">
      <c r="A37" s="73" t="s">
        <v>4</v>
      </c>
      <c r="B37" s="74"/>
      <c r="C37" s="73" t="s">
        <v>4</v>
      </c>
      <c r="D37" s="74"/>
      <c r="E37" s="31"/>
      <c r="F37" s="12"/>
      <c r="G37" s="12"/>
      <c r="H37" s="16"/>
      <c r="I37" s="15"/>
      <c r="J37" s="12"/>
      <c r="K37" s="12"/>
      <c r="L37" s="12"/>
      <c r="M37" s="81" t="s">
        <v>3</v>
      </c>
      <c r="N37" s="82"/>
    </row>
    <row r="38" spans="1:14" ht="12.75">
      <c r="A38" s="75" t="s">
        <v>4</v>
      </c>
      <c r="B38" s="76"/>
      <c r="C38" s="77" t="s">
        <v>0</v>
      </c>
      <c r="D38" s="78"/>
      <c r="E38" s="32" t="s">
        <v>1</v>
      </c>
      <c r="F38" s="17"/>
      <c r="G38" s="17"/>
      <c r="H38" s="33" t="s">
        <v>0</v>
      </c>
      <c r="I38" s="19"/>
      <c r="J38" s="17"/>
      <c r="K38" s="79" t="s">
        <v>15</v>
      </c>
      <c r="L38" s="79"/>
      <c r="M38" s="79"/>
      <c r="N38" s="80"/>
    </row>
  </sheetData>
  <sheetProtection/>
  <mergeCells count="196">
    <mergeCell ref="M4:N4"/>
    <mergeCell ref="H1:N1"/>
    <mergeCell ref="M37:N37"/>
    <mergeCell ref="K38:N38"/>
    <mergeCell ref="A1:G1"/>
    <mergeCell ref="I2:J2"/>
    <mergeCell ref="K2:L2"/>
    <mergeCell ref="M2:N2"/>
    <mergeCell ref="A2:B2"/>
    <mergeCell ref="C2:D2"/>
    <mergeCell ref="A4:B4"/>
    <mergeCell ref="C4:D4"/>
    <mergeCell ref="E4:F4"/>
    <mergeCell ref="G4:H4"/>
    <mergeCell ref="E2:F2"/>
    <mergeCell ref="G2:H2"/>
    <mergeCell ref="I4:J4"/>
    <mergeCell ref="K4:L4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A7:B7"/>
    <mergeCell ref="C7:D7"/>
    <mergeCell ref="E7:F7"/>
    <mergeCell ref="G7:H7"/>
    <mergeCell ref="I5:J5"/>
    <mergeCell ref="K5:L5"/>
    <mergeCell ref="E5:F5"/>
    <mergeCell ref="G5:H5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2:F12"/>
    <mergeCell ref="G12:H12"/>
    <mergeCell ref="I10:J10"/>
    <mergeCell ref="K10:L10"/>
    <mergeCell ref="E10:F10"/>
    <mergeCell ref="G10:H10"/>
    <mergeCell ref="I12:J12"/>
    <mergeCell ref="K12:L12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7:F17"/>
    <mergeCell ref="G17:H17"/>
    <mergeCell ref="I14:J14"/>
    <mergeCell ref="K14:L14"/>
    <mergeCell ref="E14:F14"/>
    <mergeCell ref="G14:H14"/>
    <mergeCell ref="I17:J17"/>
    <mergeCell ref="K17:L17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22:F22"/>
    <mergeCell ref="G22:H22"/>
    <mergeCell ref="I19:J19"/>
    <mergeCell ref="K19:L19"/>
    <mergeCell ref="E19:F19"/>
    <mergeCell ref="G19:H19"/>
    <mergeCell ref="I22:J22"/>
    <mergeCell ref="K22:L22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6:F26"/>
    <mergeCell ref="G26:H26"/>
    <mergeCell ref="I24:J24"/>
    <mergeCell ref="K24:L24"/>
    <mergeCell ref="E24:F24"/>
    <mergeCell ref="G24:H24"/>
    <mergeCell ref="I26:J26"/>
    <mergeCell ref="K26:L26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M32:N32"/>
    <mergeCell ref="A34:B34"/>
    <mergeCell ref="C34:D34"/>
    <mergeCell ref="A32:B32"/>
    <mergeCell ref="C32:D32"/>
    <mergeCell ref="E32:F32"/>
    <mergeCell ref="G32:H32"/>
    <mergeCell ref="I32:J3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5</v>
      </c>
    </row>
    <row r="2" ht="12.75">
      <c r="A2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0" customFormat="1" ht="49.5" customHeight="1">
      <c r="A1" s="84" t="str">
        <f>IF(Calendario!$Q$4="","",Calendario!$Q$4)</f>
        <v>Actividades FGTM temporada 22-23</v>
      </c>
      <c r="B1" s="84"/>
      <c r="C1" s="84"/>
      <c r="D1" s="84"/>
      <c r="E1" s="84"/>
      <c r="F1" s="84"/>
      <c r="G1" s="84"/>
      <c r="H1" s="83">
        <f>Calendario!A9</f>
        <v>44743</v>
      </c>
      <c r="I1" s="83"/>
      <c r="J1" s="83"/>
      <c r="K1" s="83"/>
      <c r="L1" s="83"/>
      <c r="M1" s="83"/>
      <c r="N1" s="83"/>
    </row>
    <row r="2" spans="1:14" s="10" customFormat="1" ht="15.75">
      <c r="A2" s="72" t="str">
        <f>INDEX({"domingo";"lunes";"martes";"mi?rcoles";"jueves";"viernes";"s?bado"},1+MOD(Calendario!$I$4+1-2,7))</f>
        <v>lunes</v>
      </c>
      <c r="B2" s="70"/>
      <c r="C2" s="70" t="str">
        <f>INDEX({"domingo";"lunes";"martes";"mi?rcoles";"jueves";"viernes";"s?bado"},1+MOD(Calendario!$I$4+2-2,7))</f>
        <v>martes</v>
      </c>
      <c r="D2" s="70"/>
      <c r="E2" s="70" t="str">
        <f>INDEX({"domingo";"lunes";"martes";"mi?rcoles";"jueves";"viernes";"s?bado"},1+MOD(Calendario!$I$4+3-2,7))</f>
        <v>miércoles</v>
      </c>
      <c r="F2" s="70"/>
      <c r="G2" s="70" t="str">
        <f>INDEX({"domingo";"lunes";"martes";"mi?rcoles";"jueves";"viernes";"s?bado"},1+MOD(Calendario!$I$4+4-2,7))</f>
        <v>jueves</v>
      </c>
      <c r="H2" s="70"/>
      <c r="I2" s="70" t="str">
        <f>INDEX({"domingo";"lunes";"martes";"mi?rcoles";"jueves";"viernes";"s?bado"},1+MOD(Calendario!$I$4+5-2,7))</f>
        <v>viernes</v>
      </c>
      <c r="J2" s="70"/>
      <c r="K2" s="70" t="str">
        <f>INDEX({"domingo";"lunes";"martes";"mi?rcoles";"jueves";"viernes";"s?bado"},1+MOD(Calendario!$I$4+6-2,7))</f>
        <v>sábado</v>
      </c>
      <c r="L2" s="70"/>
      <c r="M2" s="70" t="str">
        <f>INDEX({"domingo";"lunes";"martes";"mi?rcoles";"jueves";"viernes";"s?bado"},1+MOD(Calendario!$I$4+7-2,7))</f>
        <v>domingo</v>
      </c>
      <c r="N2" s="71"/>
    </row>
    <row r="3" spans="1:14" s="10" customFormat="1" ht="18">
      <c r="A3" s="21">
        <f>Calendario!A11</f>
      </c>
      <c r="B3" s="22"/>
      <c r="C3" s="21">
        <f>Calendario!B11</f>
      </c>
      <c r="D3" s="22"/>
      <c r="E3" s="21">
        <f>Calendario!C11</f>
      </c>
      <c r="F3" s="22"/>
      <c r="G3" s="21">
        <f>Calendario!D11</f>
      </c>
      <c r="H3" s="22"/>
      <c r="I3" s="21">
        <f>Calendario!E11</f>
        <v>44743</v>
      </c>
      <c r="J3" s="22"/>
      <c r="K3" s="21">
        <f>Calendario!F11</f>
        <v>44744</v>
      </c>
      <c r="L3" s="22"/>
      <c r="M3" s="21">
        <f>Calendario!G11</f>
        <v>44745</v>
      </c>
      <c r="N3" s="22"/>
    </row>
    <row r="4" spans="1:14" s="10" customFormat="1" ht="12.75">
      <c r="A4" s="73"/>
      <c r="B4" s="74"/>
      <c r="C4" s="73"/>
      <c r="D4" s="74"/>
      <c r="E4" s="73"/>
      <c r="F4" s="74"/>
      <c r="G4" s="73"/>
      <c r="H4" s="74"/>
      <c r="I4" s="73"/>
      <c r="J4" s="74"/>
      <c r="K4" s="73"/>
      <c r="L4" s="74"/>
      <c r="M4" s="73"/>
      <c r="N4" s="74"/>
    </row>
    <row r="5" spans="1:14" s="10" customFormat="1" ht="12.75">
      <c r="A5" s="73"/>
      <c r="B5" s="74"/>
      <c r="C5" s="73"/>
      <c r="D5" s="74"/>
      <c r="E5" s="73"/>
      <c r="F5" s="74"/>
      <c r="G5" s="73"/>
      <c r="H5" s="74"/>
      <c r="I5" s="73"/>
      <c r="J5" s="74"/>
      <c r="K5" s="73"/>
      <c r="L5" s="74"/>
      <c r="M5" s="73"/>
      <c r="N5" s="74"/>
    </row>
    <row r="6" spans="1:14" s="10" customFormat="1" ht="12.75">
      <c r="A6" s="73"/>
      <c r="B6" s="74"/>
      <c r="C6" s="73"/>
      <c r="D6" s="74"/>
      <c r="E6" s="73"/>
      <c r="F6" s="74"/>
      <c r="G6" s="73"/>
      <c r="H6" s="74"/>
      <c r="I6" s="73"/>
      <c r="J6" s="74"/>
      <c r="K6" s="73"/>
      <c r="L6" s="74"/>
      <c r="M6" s="73"/>
      <c r="N6" s="74"/>
    </row>
    <row r="7" spans="1:14" s="10" customFormat="1" ht="12.75">
      <c r="A7" s="73" t="s">
        <v>4</v>
      </c>
      <c r="B7" s="74"/>
      <c r="C7" s="73" t="s">
        <v>4</v>
      </c>
      <c r="D7" s="74"/>
      <c r="E7" s="73" t="s">
        <v>4</v>
      </c>
      <c r="F7" s="74"/>
      <c r="G7" s="73" t="s">
        <v>4</v>
      </c>
      <c r="H7" s="74"/>
      <c r="I7" s="73" t="s">
        <v>4</v>
      </c>
      <c r="J7" s="74"/>
      <c r="K7" s="73" t="s">
        <v>4</v>
      </c>
      <c r="L7" s="74"/>
      <c r="M7" s="73" t="s">
        <v>4</v>
      </c>
      <c r="N7" s="74"/>
    </row>
    <row r="8" spans="1:14" s="11" customFormat="1" ht="12.75">
      <c r="A8" s="75" t="s">
        <v>4</v>
      </c>
      <c r="B8" s="76"/>
      <c r="C8" s="75" t="s">
        <v>4</v>
      </c>
      <c r="D8" s="76"/>
      <c r="E8" s="75" t="s">
        <v>4</v>
      </c>
      <c r="F8" s="76"/>
      <c r="G8" s="75" t="s">
        <v>4</v>
      </c>
      <c r="H8" s="76"/>
      <c r="I8" s="75" t="s">
        <v>4</v>
      </c>
      <c r="J8" s="76"/>
      <c r="K8" s="75" t="s">
        <v>4</v>
      </c>
      <c r="L8" s="76"/>
      <c r="M8" s="75" t="s">
        <v>4</v>
      </c>
      <c r="N8" s="76"/>
    </row>
    <row r="9" spans="1:14" s="10" customFormat="1" ht="18">
      <c r="A9" s="13">
        <f>Calendario!A12</f>
        <v>44746</v>
      </c>
      <c r="B9" s="14"/>
      <c r="C9" s="13">
        <f>Calendario!B12</f>
        <v>44747</v>
      </c>
      <c r="D9" s="14"/>
      <c r="E9" s="13">
        <f>Calendario!C12</f>
        <v>44748</v>
      </c>
      <c r="F9" s="14"/>
      <c r="G9" s="13">
        <f>Calendario!D12</f>
        <v>44749</v>
      </c>
      <c r="H9" s="14"/>
      <c r="I9" s="13">
        <f>Calendario!E12</f>
        <v>44750</v>
      </c>
      <c r="J9" s="14"/>
      <c r="K9" s="13">
        <f>Calendario!F12</f>
        <v>44751</v>
      </c>
      <c r="L9" s="14"/>
      <c r="M9" s="13">
        <f>Calendario!G12</f>
        <v>44752</v>
      </c>
      <c r="N9" s="14"/>
    </row>
    <row r="10" spans="1:14" s="10" customFormat="1" ht="12.75">
      <c r="A10" s="73"/>
      <c r="B10" s="74"/>
      <c r="C10" s="73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4"/>
    </row>
    <row r="11" spans="1:14" s="10" customFormat="1" ht="12.75">
      <c r="A11" s="73"/>
      <c r="B11" s="74"/>
      <c r="C11" s="73"/>
      <c r="D11" s="74"/>
      <c r="E11" s="73"/>
      <c r="F11" s="74"/>
      <c r="G11" s="73"/>
      <c r="H11" s="74"/>
      <c r="I11" s="73"/>
      <c r="J11" s="74"/>
      <c r="K11" s="73"/>
      <c r="L11" s="74"/>
      <c r="M11" s="73"/>
      <c r="N11" s="74"/>
    </row>
    <row r="12" spans="1:14" s="10" customFormat="1" ht="12.75">
      <c r="A12" s="73"/>
      <c r="B12" s="74"/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3"/>
      <c r="N12" s="74"/>
    </row>
    <row r="13" spans="1:14" s="10" customFormat="1" ht="12.75">
      <c r="A13" s="73" t="s">
        <v>4</v>
      </c>
      <c r="B13" s="74"/>
      <c r="C13" s="73" t="s">
        <v>4</v>
      </c>
      <c r="D13" s="74"/>
      <c r="E13" s="73" t="s">
        <v>4</v>
      </c>
      <c r="F13" s="74"/>
      <c r="G13" s="73" t="s">
        <v>4</v>
      </c>
      <c r="H13" s="74"/>
      <c r="I13" s="73" t="s">
        <v>4</v>
      </c>
      <c r="J13" s="74"/>
      <c r="K13" s="73" t="s">
        <v>4</v>
      </c>
      <c r="L13" s="74"/>
      <c r="M13" s="73" t="s">
        <v>4</v>
      </c>
      <c r="N13" s="74"/>
    </row>
    <row r="14" spans="1:14" s="11" customFormat="1" ht="12.75">
      <c r="A14" s="75" t="s">
        <v>4</v>
      </c>
      <c r="B14" s="76"/>
      <c r="C14" s="75" t="s">
        <v>4</v>
      </c>
      <c r="D14" s="76"/>
      <c r="E14" s="75" t="s">
        <v>4</v>
      </c>
      <c r="F14" s="76"/>
      <c r="G14" s="75" t="s">
        <v>4</v>
      </c>
      <c r="H14" s="76"/>
      <c r="I14" s="75" t="s">
        <v>4</v>
      </c>
      <c r="J14" s="76"/>
      <c r="K14" s="75" t="s">
        <v>4</v>
      </c>
      <c r="L14" s="76"/>
      <c r="M14" s="75" t="s">
        <v>4</v>
      </c>
      <c r="N14" s="76"/>
    </row>
    <row r="15" spans="1:14" s="10" customFormat="1" ht="18">
      <c r="A15" s="13">
        <f>Calendario!A13</f>
        <v>44753</v>
      </c>
      <c r="B15" s="14"/>
      <c r="C15" s="13">
        <f>Calendario!B13</f>
        <v>44754</v>
      </c>
      <c r="D15" s="14"/>
      <c r="E15" s="13">
        <f>Calendario!C13</f>
        <v>44755</v>
      </c>
      <c r="F15" s="14"/>
      <c r="G15" s="13">
        <f>Calendario!D13</f>
        <v>44756</v>
      </c>
      <c r="H15" s="14"/>
      <c r="I15" s="13">
        <f>Calendario!E13</f>
        <v>44757</v>
      </c>
      <c r="J15" s="14"/>
      <c r="K15" s="13">
        <f>Calendario!F13</f>
        <v>44758</v>
      </c>
      <c r="L15" s="14"/>
      <c r="M15" s="13">
        <f>Calendario!G13</f>
        <v>44759</v>
      </c>
      <c r="N15" s="14"/>
    </row>
    <row r="16" spans="1:14" s="10" customFormat="1" ht="12.75">
      <c r="A16" s="73"/>
      <c r="B16" s="74"/>
      <c r="C16" s="73"/>
      <c r="D16" s="74"/>
      <c r="E16" s="73"/>
      <c r="F16" s="74"/>
      <c r="G16" s="73"/>
      <c r="H16" s="74"/>
      <c r="I16" s="73"/>
      <c r="J16" s="74"/>
      <c r="K16" s="73"/>
      <c r="L16" s="74"/>
      <c r="M16" s="73"/>
      <c r="N16" s="74"/>
    </row>
    <row r="17" spans="1:14" s="10" customFormat="1" ht="12.75">
      <c r="A17" s="73"/>
      <c r="B17" s="74"/>
      <c r="C17" s="73"/>
      <c r="D17" s="74"/>
      <c r="E17" s="73"/>
      <c r="F17" s="74"/>
      <c r="G17" s="73"/>
      <c r="H17" s="74"/>
      <c r="I17" s="73"/>
      <c r="J17" s="74"/>
      <c r="K17" s="73"/>
      <c r="L17" s="74"/>
      <c r="M17" s="73"/>
      <c r="N17" s="74"/>
    </row>
    <row r="18" spans="1:14" s="10" customFormat="1" ht="12.75">
      <c r="A18" s="73"/>
      <c r="B18" s="74"/>
      <c r="C18" s="73"/>
      <c r="D18" s="74"/>
      <c r="E18" s="73"/>
      <c r="F18" s="74"/>
      <c r="G18" s="73"/>
      <c r="H18" s="74"/>
      <c r="I18" s="73"/>
      <c r="J18" s="74"/>
      <c r="K18" s="73"/>
      <c r="L18" s="74"/>
      <c r="M18" s="73"/>
      <c r="N18" s="74"/>
    </row>
    <row r="19" spans="1:14" s="10" customFormat="1" ht="12.75">
      <c r="A19" s="73" t="s">
        <v>4</v>
      </c>
      <c r="B19" s="74"/>
      <c r="C19" s="73" t="s">
        <v>4</v>
      </c>
      <c r="D19" s="74"/>
      <c r="E19" s="73" t="s">
        <v>4</v>
      </c>
      <c r="F19" s="74"/>
      <c r="G19" s="73" t="s">
        <v>4</v>
      </c>
      <c r="H19" s="74"/>
      <c r="I19" s="73" t="s">
        <v>4</v>
      </c>
      <c r="J19" s="74"/>
      <c r="K19" s="73" t="s">
        <v>4</v>
      </c>
      <c r="L19" s="74"/>
      <c r="M19" s="73" t="s">
        <v>4</v>
      </c>
      <c r="N19" s="74"/>
    </row>
    <row r="20" spans="1:14" s="11" customFormat="1" ht="12.75">
      <c r="A20" s="75" t="s">
        <v>4</v>
      </c>
      <c r="B20" s="76"/>
      <c r="C20" s="75" t="s">
        <v>4</v>
      </c>
      <c r="D20" s="76"/>
      <c r="E20" s="75" t="s">
        <v>4</v>
      </c>
      <c r="F20" s="76"/>
      <c r="G20" s="75" t="s">
        <v>4</v>
      </c>
      <c r="H20" s="76"/>
      <c r="I20" s="75" t="s">
        <v>4</v>
      </c>
      <c r="J20" s="76"/>
      <c r="K20" s="75" t="s">
        <v>4</v>
      </c>
      <c r="L20" s="76"/>
      <c r="M20" s="75" t="s">
        <v>4</v>
      </c>
      <c r="N20" s="76"/>
    </row>
    <row r="21" spans="1:14" s="10" customFormat="1" ht="18">
      <c r="A21" s="13">
        <f>Calendario!A14</f>
        <v>44760</v>
      </c>
      <c r="B21" s="14"/>
      <c r="C21" s="13">
        <f>Calendario!B14</f>
        <v>44761</v>
      </c>
      <c r="D21" s="14"/>
      <c r="E21" s="13">
        <f>Calendario!C14</f>
        <v>44762</v>
      </c>
      <c r="F21" s="14"/>
      <c r="G21" s="13">
        <f>Calendario!D14</f>
        <v>44763</v>
      </c>
      <c r="H21" s="14"/>
      <c r="I21" s="13">
        <f>Calendario!E14</f>
        <v>44764</v>
      </c>
      <c r="J21" s="14"/>
      <c r="K21" s="13">
        <f>Calendario!F14</f>
        <v>44765</v>
      </c>
      <c r="L21" s="14"/>
      <c r="M21" s="13">
        <f>Calendario!G14</f>
        <v>44766</v>
      </c>
      <c r="N21" s="14"/>
    </row>
    <row r="22" spans="1:14" s="10" customFormat="1" ht="12.75">
      <c r="A22" s="73"/>
      <c r="B22" s="74"/>
      <c r="C22" s="73"/>
      <c r="D22" s="74"/>
      <c r="E22" s="73"/>
      <c r="F22" s="74"/>
      <c r="G22" s="73"/>
      <c r="H22" s="74"/>
      <c r="I22" s="73"/>
      <c r="J22" s="74"/>
      <c r="K22" s="73"/>
      <c r="L22" s="74"/>
      <c r="M22" s="73"/>
      <c r="N22" s="74"/>
    </row>
    <row r="23" spans="1:14" s="10" customFormat="1" ht="12.75">
      <c r="A23" s="73"/>
      <c r="B23" s="74"/>
      <c r="C23" s="73"/>
      <c r="D23" s="74"/>
      <c r="E23" s="73"/>
      <c r="F23" s="74"/>
      <c r="G23" s="73"/>
      <c r="H23" s="74"/>
      <c r="I23" s="73"/>
      <c r="J23" s="74"/>
      <c r="K23" s="73"/>
      <c r="L23" s="74"/>
      <c r="M23" s="73"/>
      <c r="N23" s="74"/>
    </row>
    <row r="24" spans="1:14" s="10" customFormat="1" ht="12.75">
      <c r="A24" s="73"/>
      <c r="B24" s="74"/>
      <c r="C24" s="73"/>
      <c r="D24" s="74"/>
      <c r="E24" s="73"/>
      <c r="F24" s="74"/>
      <c r="G24" s="73"/>
      <c r="H24" s="74"/>
      <c r="I24" s="73"/>
      <c r="J24" s="74"/>
      <c r="K24" s="73"/>
      <c r="L24" s="74"/>
      <c r="M24" s="73"/>
      <c r="N24" s="74"/>
    </row>
    <row r="25" spans="1:14" s="10" customFormat="1" ht="12.75">
      <c r="A25" s="73" t="s">
        <v>4</v>
      </c>
      <c r="B25" s="74"/>
      <c r="C25" s="73" t="s">
        <v>4</v>
      </c>
      <c r="D25" s="74"/>
      <c r="E25" s="73" t="s">
        <v>4</v>
      </c>
      <c r="F25" s="74"/>
      <c r="G25" s="73" t="s">
        <v>4</v>
      </c>
      <c r="H25" s="74"/>
      <c r="I25" s="73" t="s">
        <v>4</v>
      </c>
      <c r="J25" s="74"/>
      <c r="K25" s="73" t="s">
        <v>4</v>
      </c>
      <c r="L25" s="74"/>
      <c r="M25" s="73" t="s">
        <v>4</v>
      </c>
      <c r="N25" s="74"/>
    </row>
    <row r="26" spans="1:14" s="11" customFormat="1" ht="12.75">
      <c r="A26" s="75" t="s">
        <v>4</v>
      </c>
      <c r="B26" s="76"/>
      <c r="C26" s="75" t="s">
        <v>4</v>
      </c>
      <c r="D26" s="76"/>
      <c r="E26" s="75" t="s">
        <v>4</v>
      </c>
      <c r="F26" s="76"/>
      <c r="G26" s="75" t="s">
        <v>4</v>
      </c>
      <c r="H26" s="76"/>
      <c r="I26" s="75" t="s">
        <v>4</v>
      </c>
      <c r="J26" s="76"/>
      <c r="K26" s="75" t="s">
        <v>4</v>
      </c>
      <c r="L26" s="76"/>
      <c r="M26" s="75" t="s">
        <v>4</v>
      </c>
      <c r="N26" s="76"/>
    </row>
    <row r="27" spans="1:14" s="10" customFormat="1" ht="18">
      <c r="A27" s="13">
        <f>Calendario!A15</f>
        <v>44767</v>
      </c>
      <c r="B27" s="14"/>
      <c r="C27" s="13">
        <f>Calendario!B15</f>
        <v>44768</v>
      </c>
      <c r="D27" s="14"/>
      <c r="E27" s="13">
        <f>Calendario!C15</f>
        <v>44769</v>
      </c>
      <c r="F27" s="14"/>
      <c r="G27" s="13">
        <f>Calendario!D15</f>
        <v>44770</v>
      </c>
      <c r="H27" s="14"/>
      <c r="I27" s="13">
        <f>Calendario!E15</f>
        <v>44771</v>
      </c>
      <c r="J27" s="14"/>
      <c r="K27" s="13">
        <f>Calendario!F15</f>
        <v>44772</v>
      </c>
      <c r="L27" s="14"/>
      <c r="M27" s="13">
        <f>Calendario!G15</f>
        <v>44773</v>
      </c>
      <c r="N27" s="14"/>
    </row>
    <row r="28" spans="1:14" s="10" customFormat="1" ht="12.75">
      <c r="A28" s="73"/>
      <c r="B28" s="74"/>
      <c r="C28" s="73"/>
      <c r="D28" s="74"/>
      <c r="E28" s="73"/>
      <c r="F28" s="74"/>
      <c r="G28" s="73"/>
      <c r="H28" s="74"/>
      <c r="I28" s="73"/>
      <c r="J28" s="74"/>
      <c r="K28" s="73"/>
      <c r="L28" s="74"/>
      <c r="M28" s="73"/>
      <c r="N28" s="74"/>
    </row>
    <row r="29" spans="1:14" s="10" customFormat="1" ht="12.75">
      <c r="A29" s="73"/>
      <c r="B29" s="74"/>
      <c r="C29" s="73"/>
      <c r="D29" s="74"/>
      <c r="E29" s="73"/>
      <c r="F29" s="74"/>
      <c r="G29" s="73"/>
      <c r="H29" s="74"/>
      <c r="I29" s="73"/>
      <c r="J29" s="74"/>
      <c r="K29" s="73"/>
      <c r="L29" s="74"/>
      <c r="M29" s="73"/>
      <c r="N29" s="74"/>
    </row>
    <row r="30" spans="1:14" s="10" customFormat="1" ht="12.75">
      <c r="A30" s="73"/>
      <c r="B30" s="74"/>
      <c r="C30" s="73"/>
      <c r="D30" s="74"/>
      <c r="E30" s="73"/>
      <c r="F30" s="74"/>
      <c r="G30" s="73"/>
      <c r="H30" s="74"/>
      <c r="I30" s="73"/>
      <c r="J30" s="74"/>
      <c r="K30" s="73"/>
      <c r="L30" s="74"/>
      <c r="M30" s="73"/>
      <c r="N30" s="74"/>
    </row>
    <row r="31" spans="1:14" s="10" customFormat="1" ht="12.75">
      <c r="A31" s="73" t="s">
        <v>4</v>
      </c>
      <c r="B31" s="74"/>
      <c r="C31" s="73" t="s">
        <v>4</v>
      </c>
      <c r="D31" s="74"/>
      <c r="E31" s="73" t="s">
        <v>4</v>
      </c>
      <c r="F31" s="74"/>
      <c r="G31" s="73" t="s">
        <v>4</v>
      </c>
      <c r="H31" s="74"/>
      <c r="I31" s="73" t="s">
        <v>4</v>
      </c>
      <c r="J31" s="74"/>
      <c r="K31" s="73" t="s">
        <v>4</v>
      </c>
      <c r="L31" s="74"/>
      <c r="M31" s="73" t="s">
        <v>4</v>
      </c>
      <c r="N31" s="74"/>
    </row>
    <row r="32" spans="1:14" s="11" customFormat="1" ht="12.75">
      <c r="A32" s="75" t="s">
        <v>4</v>
      </c>
      <c r="B32" s="76"/>
      <c r="C32" s="75" t="s">
        <v>4</v>
      </c>
      <c r="D32" s="76"/>
      <c r="E32" s="75" t="s">
        <v>4</v>
      </c>
      <c r="F32" s="76"/>
      <c r="G32" s="75" t="s">
        <v>4</v>
      </c>
      <c r="H32" s="76"/>
      <c r="I32" s="75" t="s">
        <v>4</v>
      </c>
      <c r="J32" s="76"/>
      <c r="K32" s="75" t="s">
        <v>4</v>
      </c>
      <c r="L32" s="76"/>
      <c r="M32" s="75" t="s">
        <v>4</v>
      </c>
      <c r="N32" s="76"/>
    </row>
    <row r="33" spans="1:14" ht="18">
      <c r="A33" s="13">
        <f>Calendario!A16</f>
      </c>
      <c r="B33" s="14"/>
      <c r="C33" s="13">
        <f>Calendario!B16</f>
      </c>
      <c r="D33" s="14"/>
      <c r="E33" s="30"/>
      <c r="F33" s="6"/>
      <c r="G33" s="18"/>
      <c r="H33" s="24"/>
      <c r="I33" s="23" t="s">
        <v>14</v>
      </c>
      <c r="J33" s="18"/>
      <c r="K33" s="18"/>
      <c r="L33" s="18"/>
      <c r="M33" s="18"/>
      <c r="N33" s="24"/>
    </row>
    <row r="34" spans="1:14" ht="12.75">
      <c r="A34" s="73"/>
      <c r="B34" s="74"/>
      <c r="C34" s="73"/>
      <c r="D34" s="74"/>
      <c r="E34" s="31"/>
      <c r="F34" s="12"/>
      <c r="G34" s="12"/>
      <c r="H34" s="16"/>
      <c r="I34" s="15"/>
      <c r="J34" s="12"/>
      <c r="K34" s="12"/>
      <c r="L34" s="12"/>
      <c r="M34" s="12"/>
      <c r="N34" s="16"/>
    </row>
    <row r="35" spans="1:14" ht="12.75">
      <c r="A35" s="73"/>
      <c r="B35" s="74"/>
      <c r="C35" s="73"/>
      <c r="D35" s="74"/>
      <c r="E35" s="31"/>
      <c r="F35" s="12"/>
      <c r="G35" s="12"/>
      <c r="H35" s="16"/>
      <c r="I35" s="15"/>
      <c r="J35" s="12"/>
      <c r="K35" s="12"/>
      <c r="L35" s="12"/>
      <c r="M35" s="12"/>
      <c r="N35" s="16"/>
    </row>
    <row r="36" spans="1:14" ht="12.75">
      <c r="A36" s="73"/>
      <c r="B36" s="74"/>
      <c r="C36" s="73"/>
      <c r="D36" s="74"/>
      <c r="E36" s="31"/>
      <c r="F36" s="12"/>
      <c r="G36" s="12"/>
      <c r="H36" s="16"/>
      <c r="I36" s="15"/>
      <c r="J36" s="12"/>
      <c r="K36" s="12"/>
      <c r="L36" s="12"/>
      <c r="M36" s="12"/>
      <c r="N36" s="16"/>
    </row>
    <row r="37" spans="1:14" ht="12.75">
      <c r="A37" s="73" t="s">
        <v>4</v>
      </c>
      <c r="B37" s="74"/>
      <c r="C37" s="73" t="s">
        <v>4</v>
      </c>
      <c r="D37" s="74"/>
      <c r="E37" s="31"/>
      <c r="F37" s="12"/>
      <c r="G37" s="12"/>
      <c r="H37" s="16"/>
      <c r="I37" s="15"/>
      <c r="J37" s="12"/>
      <c r="K37" s="12"/>
      <c r="L37" s="12"/>
      <c r="M37" s="81" t="s">
        <v>3</v>
      </c>
      <c r="N37" s="82"/>
    </row>
    <row r="38" spans="1:14" ht="12.75">
      <c r="A38" s="75" t="s">
        <v>4</v>
      </c>
      <c r="B38" s="76"/>
      <c r="C38" s="77" t="s">
        <v>0</v>
      </c>
      <c r="D38" s="78"/>
      <c r="E38" s="32" t="s">
        <v>1</v>
      </c>
      <c r="F38" s="17"/>
      <c r="G38" s="17"/>
      <c r="H38" s="33" t="s">
        <v>0</v>
      </c>
      <c r="I38" s="19"/>
      <c r="J38" s="17"/>
      <c r="K38" s="79" t="s">
        <v>15</v>
      </c>
      <c r="L38" s="79"/>
      <c r="M38" s="79"/>
      <c r="N38" s="80"/>
    </row>
  </sheetData>
  <sheetProtection/>
  <mergeCells count="196">
    <mergeCell ref="K38:N38"/>
    <mergeCell ref="M37:N37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E32:F32"/>
    <mergeCell ref="G32:H32"/>
    <mergeCell ref="I30:J30"/>
    <mergeCell ref="C30:D30"/>
    <mergeCell ref="E30:F30"/>
    <mergeCell ref="G30:H30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K2:L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M2:N2"/>
    <mergeCell ref="A2:B2"/>
    <mergeCell ref="C2:D2"/>
    <mergeCell ref="E2:F2"/>
    <mergeCell ref="G2:H2"/>
    <mergeCell ref="E4:F4"/>
    <mergeCell ref="G4:H4"/>
    <mergeCell ref="I4:J4"/>
    <mergeCell ref="K4:L4"/>
    <mergeCell ref="I2:J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0" customFormat="1" ht="49.5" customHeight="1">
      <c r="A1" s="84" t="str">
        <f>IF(Calendario!$Q$4="","",Calendario!$Q$4)</f>
        <v>Actividades FGTM temporada 22-23</v>
      </c>
      <c r="B1" s="84"/>
      <c r="C1" s="84"/>
      <c r="D1" s="84"/>
      <c r="E1" s="84"/>
      <c r="F1" s="84"/>
      <c r="G1" s="84"/>
      <c r="H1" s="83">
        <f>Calendario!I9</f>
        <v>44774</v>
      </c>
      <c r="I1" s="83"/>
      <c r="J1" s="83"/>
      <c r="K1" s="83"/>
      <c r="L1" s="83"/>
      <c r="M1" s="83"/>
      <c r="N1" s="83"/>
    </row>
    <row r="2" spans="1:14" s="10" customFormat="1" ht="15.75">
      <c r="A2" s="72" t="str">
        <f>1!A2:B2</f>
        <v>lunes</v>
      </c>
      <c r="B2" s="70"/>
      <c r="C2" s="70" t="str">
        <f>1!C2:D2</f>
        <v>martes</v>
      </c>
      <c r="D2" s="70"/>
      <c r="E2" s="70" t="str">
        <f>1!E2:F2</f>
        <v>miércoles</v>
      </c>
      <c r="F2" s="70"/>
      <c r="G2" s="70" t="str">
        <f>1!G2:H2</f>
        <v>jueves</v>
      </c>
      <c r="H2" s="70"/>
      <c r="I2" s="70" t="str">
        <f>1!I2:J2</f>
        <v>viernes</v>
      </c>
      <c r="J2" s="70"/>
      <c r="K2" s="70" t="str">
        <f>1!K2:L2</f>
        <v>sábado</v>
      </c>
      <c r="L2" s="70"/>
      <c r="M2" s="70" t="str">
        <f>1!M2:N2</f>
        <v>domingo</v>
      </c>
      <c r="N2" s="71"/>
    </row>
    <row r="3" spans="1:14" s="10" customFormat="1" ht="18">
      <c r="A3" s="21">
        <f>Calendario!I11</f>
        <v>44774</v>
      </c>
      <c r="B3" s="22"/>
      <c r="C3" s="21">
        <f>Calendario!J11</f>
        <v>44775</v>
      </c>
      <c r="D3" s="22"/>
      <c r="E3" s="21">
        <f>Calendario!K11</f>
        <v>44776</v>
      </c>
      <c r="F3" s="22"/>
      <c r="G3" s="21">
        <f>Calendario!L11</f>
        <v>44777</v>
      </c>
      <c r="H3" s="22"/>
      <c r="I3" s="21">
        <f>Calendario!M11</f>
        <v>44778</v>
      </c>
      <c r="J3" s="22"/>
      <c r="K3" s="21">
        <f>Calendario!N11</f>
        <v>44779</v>
      </c>
      <c r="L3" s="22"/>
      <c r="M3" s="21">
        <f>Calendario!O11</f>
        <v>44780</v>
      </c>
      <c r="N3" s="22"/>
    </row>
    <row r="4" spans="1:14" s="10" customFormat="1" ht="12.75">
      <c r="A4" s="73"/>
      <c r="B4" s="74"/>
      <c r="C4" s="73"/>
      <c r="D4" s="74"/>
      <c r="E4" s="73"/>
      <c r="F4" s="74"/>
      <c r="G4" s="73"/>
      <c r="H4" s="74"/>
      <c r="I4" s="73"/>
      <c r="J4" s="74"/>
      <c r="K4" s="73"/>
      <c r="L4" s="74"/>
      <c r="M4" s="73"/>
      <c r="N4" s="74"/>
    </row>
    <row r="5" spans="1:14" s="10" customFormat="1" ht="12.75">
      <c r="A5" s="73"/>
      <c r="B5" s="74"/>
      <c r="C5" s="73"/>
      <c r="D5" s="74"/>
      <c r="E5" s="73"/>
      <c r="F5" s="74"/>
      <c r="G5" s="73"/>
      <c r="H5" s="74"/>
      <c r="I5" s="73"/>
      <c r="J5" s="74"/>
      <c r="K5" s="73"/>
      <c r="L5" s="74"/>
      <c r="M5" s="73"/>
      <c r="N5" s="74"/>
    </row>
    <row r="6" spans="1:14" s="10" customFormat="1" ht="12.75">
      <c r="A6" s="73"/>
      <c r="B6" s="74"/>
      <c r="C6" s="73"/>
      <c r="D6" s="74"/>
      <c r="E6" s="73"/>
      <c r="F6" s="74"/>
      <c r="G6" s="73"/>
      <c r="H6" s="74"/>
      <c r="I6" s="73"/>
      <c r="J6" s="74"/>
      <c r="K6" s="73"/>
      <c r="L6" s="74"/>
      <c r="M6" s="73"/>
      <c r="N6" s="74"/>
    </row>
    <row r="7" spans="1:14" s="10" customFormat="1" ht="12.75">
      <c r="A7" s="73" t="s">
        <v>4</v>
      </c>
      <c r="B7" s="74"/>
      <c r="C7" s="73" t="s">
        <v>4</v>
      </c>
      <c r="D7" s="74"/>
      <c r="E7" s="73" t="s">
        <v>4</v>
      </c>
      <c r="F7" s="74"/>
      <c r="G7" s="73" t="s">
        <v>4</v>
      </c>
      <c r="H7" s="74"/>
      <c r="I7" s="73" t="s">
        <v>4</v>
      </c>
      <c r="J7" s="74"/>
      <c r="K7" s="73" t="s">
        <v>4</v>
      </c>
      <c r="L7" s="74"/>
      <c r="M7" s="73" t="s">
        <v>4</v>
      </c>
      <c r="N7" s="74"/>
    </row>
    <row r="8" spans="1:14" s="11" customFormat="1" ht="12.75">
      <c r="A8" s="75" t="s">
        <v>4</v>
      </c>
      <c r="B8" s="76"/>
      <c r="C8" s="75" t="s">
        <v>4</v>
      </c>
      <c r="D8" s="76"/>
      <c r="E8" s="75" t="s">
        <v>4</v>
      </c>
      <c r="F8" s="76"/>
      <c r="G8" s="75" t="s">
        <v>4</v>
      </c>
      <c r="H8" s="76"/>
      <c r="I8" s="75" t="s">
        <v>4</v>
      </c>
      <c r="J8" s="76"/>
      <c r="K8" s="75" t="s">
        <v>4</v>
      </c>
      <c r="L8" s="76"/>
      <c r="M8" s="75" t="s">
        <v>4</v>
      </c>
      <c r="N8" s="76"/>
    </row>
    <row r="9" spans="1:14" s="10" customFormat="1" ht="18">
      <c r="A9" s="21">
        <f>Calendario!I12</f>
        <v>44781</v>
      </c>
      <c r="B9" s="22"/>
      <c r="C9" s="21">
        <f>Calendario!J12</f>
        <v>44782</v>
      </c>
      <c r="D9" s="22"/>
      <c r="E9" s="21">
        <f>Calendario!K12</f>
        <v>44783</v>
      </c>
      <c r="F9" s="22"/>
      <c r="G9" s="21">
        <f>Calendario!L12</f>
        <v>44784</v>
      </c>
      <c r="H9" s="22"/>
      <c r="I9" s="21">
        <f>Calendario!M12</f>
        <v>44785</v>
      </c>
      <c r="J9" s="22"/>
      <c r="K9" s="21">
        <f>Calendario!N12</f>
        <v>44786</v>
      </c>
      <c r="L9" s="22"/>
      <c r="M9" s="21">
        <f>Calendario!O12</f>
        <v>44787</v>
      </c>
      <c r="N9" s="22"/>
    </row>
    <row r="10" spans="1:14" s="10" customFormat="1" ht="12.75">
      <c r="A10" s="73"/>
      <c r="B10" s="74"/>
      <c r="C10" s="73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4"/>
    </row>
    <row r="11" spans="1:14" s="10" customFormat="1" ht="12.75">
      <c r="A11" s="73"/>
      <c r="B11" s="74"/>
      <c r="C11" s="73"/>
      <c r="D11" s="74"/>
      <c r="E11" s="73"/>
      <c r="F11" s="74"/>
      <c r="G11" s="73"/>
      <c r="H11" s="74"/>
      <c r="I11" s="73"/>
      <c r="J11" s="74"/>
      <c r="K11" s="73"/>
      <c r="L11" s="74"/>
      <c r="M11" s="73"/>
      <c r="N11" s="74"/>
    </row>
    <row r="12" spans="1:14" s="10" customFormat="1" ht="12.75">
      <c r="A12" s="73"/>
      <c r="B12" s="74"/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3"/>
      <c r="N12" s="74"/>
    </row>
    <row r="13" spans="1:14" s="10" customFormat="1" ht="12.75">
      <c r="A13" s="73" t="s">
        <v>4</v>
      </c>
      <c r="B13" s="74"/>
      <c r="C13" s="73" t="s">
        <v>4</v>
      </c>
      <c r="D13" s="74"/>
      <c r="E13" s="73" t="s">
        <v>4</v>
      </c>
      <c r="F13" s="74"/>
      <c r="G13" s="73" t="s">
        <v>4</v>
      </c>
      <c r="H13" s="74"/>
      <c r="I13" s="73" t="s">
        <v>4</v>
      </c>
      <c r="J13" s="74"/>
      <c r="K13" s="73" t="s">
        <v>4</v>
      </c>
      <c r="L13" s="74"/>
      <c r="M13" s="73" t="s">
        <v>4</v>
      </c>
      <c r="N13" s="74"/>
    </row>
    <row r="14" spans="1:14" s="11" customFormat="1" ht="12.75">
      <c r="A14" s="75" t="s">
        <v>4</v>
      </c>
      <c r="B14" s="76"/>
      <c r="C14" s="75" t="s">
        <v>4</v>
      </c>
      <c r="D14" s="76"/>
      <c r="E14" s="75" t="s">
        <v>4</v>
      </c>
      <c r="F14" s="76"/>
      <c r="G14" s="75" t="s">
        <v>4</v>
      </c>
      <c r="H14" s="76"/>
      <c r="I14" s="75" t="s">
        <v>4</v>
      </c>
      <c r="J14" s="76"/>
      <c r="K14" s="75" t="s">
        <v>4</v>
      </c>
      <c r="L14" s="76"/>
      <c r="M14" s="75" t="s">
        <v>4</v>
      </c>
      <c r="N14" s="76"/>
    </row>
    <row r="15" spans="1:14" s="10" customFormat="1" ht="18">
      <c r="A15" s="21">
        <f>Calendario!I13</f>
        <v>44788</v>
      </c>
      <c r="B15" s="22"/>
      <c r="C15" s="21">
        <f>Calendario!J13</f>
        <v>44789</v>
      </c>
      <c r="D15" s="22"/>
      <c r="E15" s="21">
        <f>Calendario!K13</f>
        <v>44790</v>
      </c>
      <c r="F15" s="22"/>
      <c r="G15" s="21">
        <f>Calendario!L13</f>
        <v>44791</v>
      </c>
      <c r="H15" s="22"/>
      <c r="I15" s="21">
        <f>Calendario!M13</f>
        <v>44792</v>
      </c>
      <c r="J15" s="22"/>
      <c r="K15" s="21">
        <f>Calendario!N13</f>
        <v>44793</v>
      </c>
      <c r="L15" s="22"/>
      <c r="M15" s="21">
        <f>Calendario!O13</f>
        <v>44794</v>
      </c>
      <c r="N15" s="22"/>
    </row>
    <row r="16" spans="1:14" s="10" customFormat="1" ht="12.75">
      <c r="A16" s="73"/>
      <c r="B16" s="74"/>
      <c r="C16" s="73"/>
      <c r="D16" s="74"/>
      <c r="E16" s="73"/>
      <c r="F16" s="74"/>
      <c r="G16" s="73"/>
      <c r="H16" s="74"/>
      <c r="I16" s="73"/>
      <c r="J16" s="74"/>
      <c r="K16" s="73"/>
      <c r="L16" s="74"/>
      <c r="M16" s="73"/>
      <c r="N16" s="74"/>
    </row>
    <row r="17" spans="1:14" s="10" customFormat="1" ht="12.75">
      <c r="A17" s="73"/>
      <c r="B17" s="74"/>
      <c r="C17" s="73"/>
      <c r="D17" s="74"/>
      <c r="E17" s="73"/>
      <c r="F17" s="74"/>
      <c r="G17" s="73"/>
      <c r="H17" s="74"/>
      <c r="I17" s="73"/>
      <c r="J17" s="74"/>
      <c r="K17" s="73"/>
      <c r="L17" s="74"/>
      <c r="M17" s="73"/>
      <c r="N17" s="74"/>
    </row>
    <row r="18" spans="1:14" s="10" customFormat="1" ht="12.75">
      <c r="A18" s="73"/>
      <c r="B18" s="74"/>
      <c r="C18" s="73"/>
      <c r="D18" s="74"/>
      <c r="E18" s="73"/>
      <c r="F18" s="74"/>
      <c r="G18" s="73"/>
      <c r="H18" s="74"/>
      <c r="I18" s="73"/>
      <c r="J18" s="74"/>
      <c r="K18" s="73"/>
      <c r="L18" s="74"/>
      <c r="M18" s="73"/>
      <c r="N18" s="74"/>
    </row>
    <row r="19" spans="1:14" s="10" customFormat="1" ht="12.75">
      <c r="A19" s="73" t="s">
        <v>4</v>
      </c>
      <c r="B19" s="74"/>
      <c r="C19" s="73" t="s">
        <v>4</v>
      </c>
      <c r="D19" s="74"/>
      <c r="E19" s="73" t="s">
        <v>4</v>
      </c>
      <c r="F19" s="74"/>
      <c r="G19" s="73" t="s">
        <v>4</v>
      </c>
      <c r="H19" s="74"/>
      <c r="I19" s="73" t="s">
        <v>4</v>
      </c>
      <c r="J19" s="74"/>
      <c r="K19" s="73" t="s">
        <v>4</v>
      </c>
      <c r="L19" s="74"/>
      <c r="M19" s="73" t="s">
        <v>4</v>
      </c>
      <c r="N19" s="74"/>
    </row>
    <row r="20" spans="1:14" s="11" customFormat="1" ht="12.75">
      <c r="A20" s="75" t="s">
        <v>4</v>
      </c>
      <c r="B20" s="76"/>
      <c r="C20" s="75" t="s">
        <v>4</v>
      </c>
      <c r="D20" s="76"/>
      <c r="E20" s="75" t="s">
        <v>4</v>
      </c>
      <c r="F20" s="76"/>
      <c r="G20" s="75" t="s">
        <v>4</v>
      </c>
      <c r="H20" s="76"/>
      <c r="I20" s="75" t="s">
        <v>4</v>
      </c>
      <c r="J20" s="76"/>
      <c r="K20" s="75" t="s">
        <v>4</v>
      </c>
      <c r="L20" s="76"/>
      <c r="M20" s="75" t="s">
        <v>4</v>
      </c>
      <c r="N20" s="76"/>
    </row>
    <row r="21" spans="1:14" s="10" customFormat="1" ht="18">
      <c r="A21" s="21">
        <f>Calendario!I14</f>
        <v>44795</v>
      </c>
      <c r="B21" s="22"/>
      <c r="C21" s="21">
        <f>Calendario!J14</f>
        <v>44796</v>
      </c>
      <c r="D21" s="22"/>
      <c r="E21" s="21">
        <f>Calendario!K14</f>
        <v>44797</v>
      </c>
      <c r="F21" s="22"/>
      <c r="G21" s="21">
        <f>Calendario!L14</f>
        <v>44798</v>
      </c>
      <c r="H21" s="22"/>
      <c r="I21" s="21">
        <f>Calendario!M14</f>
        <v>44799</v>
      </c>
      <c r="J21" s="22"/>
      <c r="K21" s="21">
        <f>Calendario!N14</f>
        <v>44800</v>
      </c>
      <c r="L21" s="22"/>
      <c r="M21" s="21">
        <f>Calendario!O14</f>
        <v>44801</v>
      </c>
      <c r="N21" s="22"/>
    </row>
    <row r="22" spans="1:14" s="10" customFormat="1" ht="12.75">
      <c r="A22" s="73"/>
      <c r="B22" s="74"/>
      <c r="C22" s="73"/>
      <c r="D22" s="74"/>
      <c r="E22" s="73"/>
      <c r="F22" s="74"/>
      <c r="G22" s="73"/>
      <c r="H22" s="74"/>
      <c r="I22" s="73"/>
      <c r="J22" s="74"/>
      <c r="K22" s="73"/>
      <c r="L22" s="74"/>
      <c r="M22" s="73"/>
      <c r="N22" s="74"/>
    </row>
    <row r="23" spans="1:14" s="10" customFormat="1" ht="12.75">
      <c r="A23" s="73"/>
      <c r="B23" s="74"/>
      <c r="C23" s="73"/>
      <c r="D23" s="74"/>
      <c r="E23" s="73"/>
      <c r="F23" s="74"/>
      <c r="G23" s="73"/>
      <c r="H23" s="74"/>
      <c r="I23" s="73"/>
      <c r="J23" s="74"/>
      <c r="K23" s="73"/>
      <c r="L23" s="74"/>
      <c r="M23" s="73"/>
      <c r="N23" s="74"/>
    </row>
    <row r="24" spans="1:14" s="10" customFormat="1" ht="12.75">
      <c r="A24" s="73"/>
      <c r="B24" s="74"/>
      <c r="C24" s="73"/>
      <c r="D24" s="74"/>
      <c r="E24" s="73"/>
      <c r="F24" s="74"/>
      <c r="G24" s="73"/>
      <c r="H24" s="74"/>
      <c r="I24" s="73"/>
      <c r="J24" s="74"/>
      <c r="K24" s="73"/>
      <c r="L24" s="74"/>
      <c r="M24" s="73"/>
      <c r="N24" s="74"/>
    </row>
    <row r="25" spans="1:14" s="10" customFormat="1" ht="12.75">
      <c r="A25" s="73" t="s">
        <v>4</v>
      </c>
      <c r="B25" s="74"/>
      <c r="C25" s="73" t="s">
        <v>4</v>
      </c>
      <c r="D25" s="74"/>
      <c r="E25" s="73" t="s">
        <v>4</v>
      </c>
      <c r="F25" s="74"/>
      <c r="G25" s="73" t="s">
        <v>4</v>
      </c>
      <c r="H25" s="74"/>
      <c r="I25" s="73" t="s">
        <v>4</v>
      </c>
      <c r="J25" s="74"/>
      <c r="K25" s="73" t="s">
        <v>4</v>
      </c>
      <c r="L25" s="74"/>
      <c r="M25" s="73" t="s">
        <v>4</v>
      </c>
      <c r="N25" s="74"/>
    </row>
    <row r="26" spans="1:14" s="11" customFormat="1" ht="12.75">
      <c r="A26" s="75" t="s">
        <v>4</v>
      </c>
      <c r="B26" s="76"/>
      <c r="C26" s="75" t="s">
        <v>4</v>
      </c>
      <c r="D26" s="76"/>
      <c r="E26" s="75" t="s">
        <v>4</v>
      </c>
      <c r="F26" s="76"/>
      <c r="G26" s="75" t="s">
        <v>4</v>
      </c>
      <c r="H26" s="76"/>
      <c r="I26" s="75" t="s">
        <v>4</v>
      </c>
      <c r="J26" s="76"/>
      <c r="K26" s="75" t="s">
        <v>4</v>
      </c>
      <c r="L26" s="76"/>
      <c r="M26" s="75" t="s">
        <v>4</v>
      </c>
      <c r="N26" s="76"/>
    </row>
    <row r="27" spans="1:14" s="10" customFormat="1" ht="18">
      <c r="A27" s="21">
        <f>Calendario!I15</f>
        <v>44802</v>
      </c>
      <c r="B27" s="22"/>
      <c r="C27" s="21">
        <f>Calendario!J15</f>
        <v>44803</v>
      </c>
      <c r="D27" s="22"/>
      <c r="E27" s="21">
        <f>Calendario!K15</f>
        <v>44804</v>
      </c>
      <c r="F27" s="22"/>
      <c r="G27" s="21">
        <f>Calendario!L15</f>
      </c>
      <c r="H27" s="22"/>
      <c r="I27" s="21">
        <f>Calendario!M15</f>
      </c>
      <c r="J27" s="22"/>
      <c r="K27" s="21">
        <f>Calendario!N15</f>
      </c>
      <c r="L27" s="22"/>
      <c r="M27" s="21">
        <f>Calendario!O15</f>
      </c>
      <c r="N27" s="22"/>
    </row>
    <row r="28" spans="1:14" s="10" customFormat="1" ht="12.75">
      <c r="A28" s="73"/>
      <c r="B28" s="74"/>
      <c r="C28" s="73"/>
      <c r="D28" s="74"/>
      <c r="E28" s="73"/>
      <c r="F28" s="74"/>
      <c r="G28" s="73"/>
      <c r="H28" s="74"/>
      <c r="I28" s="73"/>
      <c r="J28" s="74"/>
      <c r="K28" s="73"/>
      <c r="L28" s="74"/>
      <c r="M28" s="73"/>
      <c r="N28" s="74"/>
    </row>
    <row r="29" spans="1:14" s="10" customFormat="1" ht="12.75">
      <c r="A29" s="73"/>
      <c r="B29" s="74"/>
      <c r="C29" s="73"/>
      <c r="D29" s="74"/>
      <c r="E29" s="73"/>
      <c r="F29" s="74"/>
      <c r="G29" s="73"/>
      <c r="H29" s="74"/>
      <c r="I29" s="73"/>
      <c r="J29" s="74"/>
      <c r="K29" s="73"/>
      <c r="L29" s="74"/>
      <c r="M29" s="73"/>
      <c r="N29" s="74"/>
    </row>
    <row r="30" spans="1:14" s="10" customFormat="1" ht="12.75">
      <c r="A30" s="73"/>
      <c r="B30" s="74"/>
      <c r="C30" s="73"/>
      <c r="D30" s="74"/>
      <c r="E30" s="73"/>
      <c r="F30" s="74"/>
      <c r="G30" s="73"/>
      <c r="H30" s="74"/>
      <c r="I30" s="73"/>
      <c r="J30" s="74"/>
      <c r="K30" s="73"/>
      <c r="L30" s="74"/>
      <c r="M30" s="73"/>
      <c r="N30" s="74"/>
    </row>
    <row r="31" spans="1:14" s="10" customFormat="1" ht="12.75">
      <c r="A31" s="73" t="s">
        <v>4</v>
      </c>
      <c r="B31" s="74"/>
      <c r="C31" s="73" t="s">
        <v>4</v>
      </c>
      <c r="D31" s="74"/>
      <c r="E31" s="73" t="s">
        <v>4</v>
      </c>
      <c r="F31" s="74"/>
      <c r="G31" s="73" t="s">
        <v>4</v>
      </c>
      <c r="H31" s="74"/>
      <c r="I31" s="73" t="s">
        <v>4</v>
      </c>
      <c r="J31" s="74"/>
      <c r="K31" s="73" t="s">
        <v>4</v>
      </c>
      <c r="L31" s="74"/>
      <c r="M31" s="73" t="s">
        <v>4</v>
      </c>
      <c r="N31" s="74"/>
    </row>
    <row r="32" spans="1:14" s="11" customFormat="1" ht="12.75">
      <c r="A32" s="75" t="s">
        <v>4</v>
      </c>
      <c r="B32" s="76"/>
      <c r="C32" s="75" t="s">
        <v>4</v>
      </c>
      <c r="D32" s="76"/>
      <c r="E32" s="75" t="s">
        <v>4</v>
      </c>
      <c r="F32" s="76"/>
      <c r="G32" s="75" t="s">
        <v>4</v>
      </c>
      <c r="H32" s="76"/>
      <c r="I32" s="75" t="s">
        <v>4</v>
      </c>
      <c r="J32" s="76"/>
      <c r="K32" s="75" t="s">
        <v>4</v>
      </c>
      <c r="L32" s="76"/>
      <c r="M32" s="75" t="s">
        <v>4</v>
      </c>
      <c r="N32" s="76"/>
    </row>
    <row r="33" spans="1:14" ht="18">
      <c r="A33" s="21">
        <f>Calendario!I16</f>
      </c>
      <c r="B33" s="22"/>
      <c r="C33" s="21">
        <f>Calendario!J16</f>
      </c>
      <c r="D33" s="22"/>
      <c r="E33" s="30"/>
      <c r="F33" s="6"/>
      <c r="G33" s="18"/>
      <c r="H33" s="24"/>
      <c r="I33" s="23" t="s">
        <v>14</v>
      </c>
      <c r="J33" s="18"/>
      <c r="K33" s="18"/>
      <c r="L33" s="18"/>
      <c r="M33" s="18"/>
      <c r="N33" s="24"/>
    </row>
    <row r="34" spans="1:14" ht="12.75">
      <c r="A34" s="73"/>
      <c r="B34" s="74"/>
      <c r="C34" s="73"/>
      <c r="D34" s="74"/>
      <c r="E34" s="31"/>
      <c r="F34" s="12"/>
      <c r="G34" s="12"/>
      <c r="H34" s="16"/>
      <c r="I34" s="15"/>
      <c r="J34" s="12"/>
      <c r="K34" s="12"/>
      <c r="L34" s="12"/>
      <c r="M34" s="12"/>
      <c r="N34" s="16"/>
    </row>
    <row r="35" spans="1:14" ht="12.75">
      <c r="A35" s="73"/>
      <c r="B35" s="74"/>
      <c r="C35" s="73"/>
      <c r="D35" s="74"/>
      <c r="E35" s="31"/>
      <c r="F35" s="12"/>
      <c r="G35" s="12"/>
      <c r="H35" s="16"/>
      <c r="I35" s="15"/>
      <c r="J35" s="12"/>
      <c r="K35" s="12"/>
      <c r="L35" s="12"/>
      <c r="M35" s="12"/>
      <c r="N35" s="16"/>
    </row>
    <row r="36" spans="1:14" ht="12.75">
      <c r="A36" s="73"/>
      <c r="B36" s="74"/>
      <c r="C36" s="73"/>
      <c r="D36" s="74"/>
      <c r="E36" s="31"/>
      <c r="F36" s="12"/>
      <c r="G36" s="12"/>
      <c r="H36" s="16"/>
      <c r="I36" s="15"/>
      <c r="J36" s="12"/>
      <c r="K36" s="12"/>
      <c r="L36" s="12"/>
      <c r="M36" s="12"/>
      <c r="N36" s="16"/>
    </row>
    <row r="37" spans="1:14" ht="12.75">
      <c r="A37" s="73" t="s">
        <v>4</v>
      </c>
      <c r="B37" s="74"/>
      <c r="C37" s="73" t="s">
        <v>4</v>
      </c>
      <c r="D37" s="74"/>
      <c r="E37" s="31"/>
      <c r="F37" s="12"/>
      <c r="G37" s="12"/>
      <c r="H37" s="16"/>
      <c r="I37" s="15"/>
      <c r="J37" s="12"/>
      <c r="K37" s="12"/>
      <c r="L37" s="12"/>
      <c r="M37" s="81" t="s">
        <v>3</v>
      </c>
      <c r="N37" s="82"/>
    </row>
    <row r="38" spans="1:14" ht="12.75">
      <c r="A38" s="75" t="s">
        <v>4</v>
      </c>
      <c r="B38" s="76"/>
      <c r="C38" s="77" t="s">
        <v>0</v>
      </c>
      <c r="D38" s="78"/>
      <c r="E38" s="32" t="s">
        <v>1</v>
      </c>
      <c r="F38" s="17"/>
      <c r="G38" s="17"/>
      <c r="H38" s="33" t="s">
        <v>0</v>
      </c>
      <c r="I38" s="19"/>
      <c r="J38" s="17"/>
      <c r="K38" s="79" t="s">
        <v>15</v>
      </c>
      <c r="L38" s="79"/>
      <c r="M38" s="79"/>
      <c r="N38" s="80"/>
    </row>
  </sheetData>
  <sheetProtection/>
  <mergeCells count="196">
    <mergeCell ref="M37:N37"/>
    <mergeCell ref="K38:N38"/>
    <mergeCell ref="I2:J2"/>
    <mergeCell ref="K2:L2"/>
    <mergeCell ref="M2:N2"/>
    <mergeCell ref="I4:J4"/>
    <mergeCell ref="K4:L4"/>
    <mergeCell ref="M4:N4"/>
    <mergeCell ref="I5:J5"/>
    <mergeCell ref="K5:L5"/>
    <mergeCell ref="A4:B4"/>
    <mergeCell ref="C4:D4"/>
    <mergeCell ref="E4:F4"/>
    <mergeCell ref="G4:H4"/>
    <mergeCell ref="A1:G1"/>
    <mergeCell ref="A2:B2"/>
    <mergeCell ref="C2:D2"/>
    <mergeCell ref="E2:F2"/>
    <mergeCell ref="G2:H2"/>
    <mergeCell ref="H1:N1"/>
    <mergeCell ref="K6:L6"/>
    <mergeCell ref="M6:N6"/>
    <mergeCell ref="A5:B5"/>
    <mergeCell ref="C5:D5"/>
    <mergeCell ref="E5:F5"/>
    <mergeCell ref="G5:H5"/>
    <mergeCell ref="A7:B7"/>
    <mergeCell ref="C7:D7"/>
    <mergeCell ref="E7:F7"/>
    <mergeCell ref="G7:H7"/>
    <mergeCell ref="M5:N5"/>
    <mergeCell ref="A6:B6"/>
    <mergeCell ref="C6:D6"/>
    <mergeCell ref="E6:F6"/>
    <mergeCell ref="G6:H6"/>
    <mergeCell ref="I6:J6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2:F12"/>
    <mergeCell ref="G12:H12"/>
    <mergeCell ref="I10:J10"/>
    <mergeCell ref="K10:L10"/>
    <mergeCell ref="E10:F10"/>
    <mergeCell ref="G10:H10"/>
    <mergeCell ref="I12:J12"/>
    <mergeCell ref="K12:L12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7:F17"/>
    <mergeCell ref="G17:H17"/>
    <mergeCell ref="I14:J14"/>
    <mergeCell ref="K14:L14"/>
    <mergeCell ref="E14:F14"/>
    <mergeCell ref="G14:H14"/>
    <mergeCell ref="I17:J17"/>
    <mergeCell ref="K17:L17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22:F22"/>
    <mergeCell ref="G22:H22"/>
    <mergeCell ref="I19:J19"/>
    <mergeCell ref="K19:L19"/>
    <mergeCell ref="E19:F19"/>
    <mergeCell ref="G19:H19"/>
    <mergeCell ref="I22:J22"/>
    <mergeCell ref="K22:L22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6:F26"/>
    <mergeCell ref="G26:H26"/>
    <mergeCell ref="I24:J24"/>
    <mergeCell ref="K24:L24"/>
    <mergeCell ref="E24:F24"/>
    <mergeCell ref="G24:H24"/>
    <mergeCell ref="I26:J26"/>
    <mergeCell ref="K26:L26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M32:N32"/>
    <mergeCell ref="A34:B34"/>
    <mergeCell ref="C34:D34"/>
    <mergeCell ref="A32:B32"/>
    <mergeCell ref="C32:D32"/>
    <mergeCell ref="E32:F32"/>
    <mergeCell ref="G32:H32"/>
    <mergeCell ref="I32:J3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0" customFormat="1" ht="49.5" customHeight="1">
      <c r="A1" s="86" t="str">
        <f>IF(Calendario!$Q$4="","",Calendario!$Q$4)</f>
        <v>Actividades FGTM temporada 22-23</v>
      </c>
      <c r="B1" s="86"/>
      <c r="C1" s="86"/>
      <c r="D1" s="86"/>
      <c r="E1" s="86"/>
      <c r="F1" s="86"/>
      <c r="G1" s="86"/>
      <c r="H1" s="85">
        <f>Calendario!Q9</f>
        <v>44805</v>
      </c>
      <c r="I1" s="85"/>
      <c r="J1" s="85"/>
      <c r="K1" s="85"/>
      <c r="L1" s="85"/>
      <c r="M1" s="85"/>
      <c r="N1" s="85"/>
    </row>
    <row r="2" spans="1:14" s="10" customFormat="1" ht="15.75">
      <c r="A2" s="72" t="str">
        <f>1!A2:B2</f>
        <v>lunes</v>
      </c>
      <c r="B2" s="70"/>
      <c r="C2" s="70" t="str">
        <f>1!C2:D2</f>
        <v>martes</v>
      </c>
      <c r="D2" s="70"/>
      <c r="E2" s="70" t="str">
        <f>1!E2:F2</f>
        <v>miércoles</v>
      </c>
      <c r="F2" s="70"/>
      <c r="G2" s="70" t="str">
        <f>1!G2:H2</f>
        <v>jueves</v>
      </c>
      <c r="H2" s="70"/>
      <c r="I2" s="70" t="str">
        <f>1!I2:J2</f>
        <v>viernes</v>
      </c>
      <c r="J2" s="70"/>
      <c r="K2" s="70" t="str">
        <f>1!K2:L2</f>
        <v>sábado</v>
      </c>
      <c r="L2" s="70"/>
      <c r="M2" s="70" t="str">
        <f>1!M2:N2</f>
        <v>domingo</v>
      </c>
      <c r="N2" s="71"/>
    </row>
    <row r="3" spans="1:14" s="10" customFormat="1" ht="18">
      <c r="A3" s="13">
        <f>Calendario!Q11</f>
      </c>
      <c r="B3" s="14"/>
      <c r="C3" s="13">
        <f>Calendario!R11</f>
      </c>
      <c r="D3" s="14"/>
      <c r="E3" s="13">
        <f>Calendario!S11</f>
      </c>
      <c r="F3" s="14"/>
      <c r="G3" s="13">
        <f>Calendario!T11</f>
        <v>44805</v>
      </c>
      <c r="H3" s="14"/>
      <c r="I3" s="13">
        <f>Calendario!U11</f>
        <v>44806</v>
      </c>
      <c r="J3" s="14"/>
      <c r="K3" s="13">
        <f>Calendario!V11</f>
        <v>44807</v>
      </c>
      <c r="L3" s="14"/>
      <c r="M3" s="13">
        <f>Calendario!W11</f>
        <v>44808</v>
      </c>
      <c r="N3" s="14"/>
    </row>
    <row r="4" spans="1:14" s="10" customFormat="1" ht="12.75">
      <c r="A4" s="73"/>
      <c r="B4" s="74"/>
      <c r="C4" s="73"/>
      <c r="D4" s="74"/>
      <c r="E4" s="73"/>
      <c r="F4" s="74"/>
      <c r="G4" s="73"/>
      <c r="H4" s="74"/>
      <c r="I4" s="73"/>
      <c r="J4" s="74"/>
      <c r="K4" s="73"/>
      <c r="L4" s="74"/>
      <c r="M4" s="73"/>
      <c r="N4" s="74"/>
    </row>
    <row r="5" spans="1:14" s="10" customFormat="1" ht="12.75">
      <c r="A5" s="73"/>
      <c r="B5" s="74"/>
      <c r="C5" s="73"/>
      <c r="D5" s="74"/>
      <c r="E5" s="73"/>
      <c r="F5" s="74"/>
      <c r="G5" s="73"/>
      <c r="H5" s="74"/>
      <c r="I5" s="73"/>
      <c r="J5" s="74"/>
      <c r="K5" s="73"/>
      <c r="L5" s="74"/>
      <c r="M5" s="73"/>
      <c r="N5" s="74"/>
    </row>
    <row r="6" spans="1:14" s="10" customFormat="1" ht="12.75">
      <c r="A6" s="73"/>
      <c r="B6" s="74"/>
      <c r="C6" s="73"/>
      <c r="D6" s="74"/>
      <c r="E6" s="73"/>
      <c r="F6" s="74"/>
      <c r="G6" s="73"/>
      <c r="H6" s="74"/>
      <c r="I6" s="73"/>
      <c r="J6" s="74"/>
      <c r="K6" s="73"/>
      <c r="L6" s="74"/>
      <c r="M6" s="73"/>
      <c r="N6" s="74"/>
    </row>
    <row r="7" spans="1:14" s="10" customFormat="1" ht="12.75">
      <c r="A7" s="73" t="s">
        <v>4</v>
      </c>
      <c r="B7" s="74"/>
      <c r="C7" s="73" t="s">
        <v>4</v>
      </c>
      <c r="D7" s="74"/>
      <c r="E7" s="73" t="s">
        <v>4</v>
      </c>
      <c r="F7" s="74"/>
      <c r="G7" s="73" t="s">
        <v>4</v>
      </c>
      <c r="H7" s="74"/>
      <c r="I7" s="73" t="s">
        <v>4</v>
      </c>
      <c r="J7" s="74"/>
      <c r="K7" s="73" t="s">
        <v>4</v>
      </c>
      <c r="L7" s="74"/>
      <c r="M7" s="73" t="s">
        <v>4</v>
      </c>
      <c r="N7" s="74"/>
    </row>
    <row r="8" spans="1:14" s="11" customFormat="1" ht="12.75">
      <c r="A8" s="75" t="s">
        <v>4</v>
      </c>
      <c r="B8" s="76"/>
      <c r="C8" s="75" t="s">
        <v>4</v>
      </c>
      <c r="D8" s="76"/>
      <c r="E8" s="75" t="s">
        <v>4</v>
      </c>
      <c r="F8" s="76"/>
      <c r="G8" s="75" t="s">
        <v>4</v>
      </c>
      <c r="H8" s="76"/>
      <c r="I8" s="75" t="s">
        <v>4</v>
      </c>
      <c r="J8" s="76"/>
      <c r="K8" s="75" t="s">
        <v>4</v>
      </c>
      <c r="L8" s="76"/>
      <c r="M8" s="75" t="s">
        <v>4</v>
      </c>
      <c r="N8" s="76"/>
    </row>
    <row r="9" spans="1:14" s="10" customFormat="1" ht="18">
      <c r="A9" s="13">
        <f>Calendario!Q12</f>
        <v>44809</v>
      </c>
      <c r="B9" s="14"/>
      <c r="C9" s="13">
        <f>Calendario!R12</f>
        <v>44810</v>
      </c>
      <c r="D9" s="14"/>
      <c r="E9" s="13">
        <f>Calendario!S12</f>
        <v>44811</v>
      </c>
      <c r="F9" s="14"/>
      <c r="G9" s="13">
        <f>Calendario!T12</f>
        <v>44812</v>
      </c>
      <c r="H9" s="14"/>
      <c r="I9" s="13">
        <f>Calendario!U12</f>
        <v>44813</v>
      </c>
      <c r="J9" s="14"/>
      <c r="K9" s="13">
        <f>Calendario!V12</f>
        <v>44814</v>
      </c>
      <c r="L9" s="14"/>
      <c r="M9" s="13">
        <f>Calendario!W12</f>
        <v>44815</v>
      </c>
      <c r="N9" s="14"/>
    </row>
    <row r="10" spans="1:14" s="10" customFormat="1" ht="12.75">
      <c r="A10" s="73"/>
      <c r="B10" s="74"/>
      <c r="C10" s="73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4"/>
    </row>
    <row r="11" spans="1:14" s="10" customFormat="1" ht="12.75">
      <c r="A11" s="73"/>
      <c r="B11" s="74"/>
      <c r="C11" s="73"/>
      <c r="D11" s="74"/>
      <c r="E11" s="73"/>
      <c r="F11" s="74"/>
      <c r="G11" s="73"/>
      <c r="H11" s="74"/>
      <c r="I11" s="73"/>
      <c r="J11" s="74"/>
      <c r="K11" s="73"/>
      <c r="L11" s="74"/>
      <c r="M11" s="73"/>
      <c r="N11" s="74"/>
    </row>
    <row r="12" spans="1:14" s="10" customFormat="1" ht="12.75">
      <c r="A12" s="73"/>
      <c r="B12" s="74"/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3"/>
      <c r="N12" s="74"/>
    </row>
    <row r="13" spans="1:14" s="10" customFormat="1" ht="12.75">
      <c r="A13" s="73" t="s">
        <v>4</v>
      </c>
      <c r="B13" s="74"/>
      <c r="C13" s="73" t="s">
        <v>4</v>
      </c>
      <c r="D13" s="74"/>
      <c r="E13" s="73" t="s">
        <v>4</v>
      </c>
      <c r="F13" s="74"/>
      <c r="G13" s="73" t="s">
        <v>4</v>
      </c>
      <c r="H13" s="74"/>
      <c r="I13" s="73" t="s">
        <v>4</v>
      </c>
      <c r="J13" s="74"/>
      <c r="K13" s="73" t="s">
        <v>4</v>
      </c>
      <c r="L13" s="74"/>
      <c r="M13" s="73" t="s">
        <v>4</v>
      </c>
      <c r="N13" s="74"/>
    </row>
    <row r="14" spans="1:14" s="11" customFormat="1" ht="12.75">
      <c r="A14" s="75" t="s">
        <v>4</v>
      </c>
      <c r="B14" s="76"/>
      <c r="C14" s="75" t="s">
        <v>4</v>
      </c>
      <c r="D14" s="76"/>
      <c r="E14" s="75" t="s">
        <v>4</v>
      </c>
      <c r="F14" s="76"/>
      <c r="G14" s="75" t="s">
        <v>4</v>
      </c>
      <c r="H14" s="76"/>
      <c r="I14" s="75" t="s">
        <v>4</v>
      </c>
      <c r="J14" s="76"/>
      <c r="K14" s="75" t="s">
        <v>4</v>
      </c>
      <c r="L14" s="76"/>
      <c r="M14" s="75" t="s">
        <v>4</v>
      </c>
      <c r="N14" s="76"/>
    </row>
    <row r="15" spans="1:14" s="10" customFormat="1" ht="18">
      <c r="A15" s="13">
        <f>Calendario!Q13</f>
        <v>44816</v>
      </c>
      <c r="B15" s="14"/>
      <c r="C15" s="13">
        <f>Calendario!R13</f>
        <v>44817</v>
      </c>
      <c r="D15" s="14"/>
      <c r="E15" s="13">
        <f>Calendario!S13</f>
        <v>44818</v>
      </c>
      <c r="F15" s="14"/>
      <c r="G15" s="13">
        <f>Calendario!T13</f>
        <v>44819</v>
      </c>
      <c r="H15" s="14"/>
      <c r="I15" s="13">
        <f>Calendario!U13</f>
        <v>44820</v>
      </c>
      <c r="J15" s="14"/>
      <c r="K15" s="13">
        <f>Calendario!V13</f>
        <v>44821</v>
      </c>
      <c r="L15" s="14"/>
      <c r="M15" s="13">
        <f>Calendario!W13</f>
        <v>44822</v>
      </c>
      <c r="N15" s="14"/>
    </row>
    <row r="16" spans="1:14" s="10" customFormat="1" ht="12.75">
      <c r="A16" s="73"/>
      <c r="B16" s="74"/>
      <c r="C16" s="73"/>
      <c r="D16" s="74"/>
      <c r="E16" s="73"/>
      <c r="F16" s="74"/>
      <c r="G16" s="73"/>
      <c r="H16" s="74"/>
      <c r="I16" s="73"/>
      <c r="J16" s="74"/>
      <c r="K16" s="73"/>
      <c r="L16" s="74"/>
      <c r="M16" s="73"/>
      <c r="N16" s="74"/>
    </row>
    <row r="17" spans="1:14" s="10" customFormat="1" ht="12.75">
      <c r="A17" s="73"/>
      <c r="B17" s="74"/>
      <c r="C17" s="73"/>
      <c r="D17" s="74"/>
      <c r="E17" s="73"/>
      <c r="F17" s="74"/>
      <c r="G17" s="73"/>
      <c r="H17" s="74"/>
      <c r="I17" s="73"/>
      <c r="J17" s="74"/>
      <c r="K17" s="73"/>
      <c r="L17" s="74"/>
      <c r="M17" s="73"/>
      <c r="N17" s="74"/>
    </row>
    <row r="18" spans="1:14" s="10" customFormat="1" ht="12.75">
      <c r="A18" s="73"/>
      <c r="B18" s="74"/>
      <c r="C18" s="73"/>
      <c r="D18" s="74"/>
      <c r="E18" s="73"/>
      <c r="F18" s="74"/>
      <c r="G18" s="73"/>
      <c r="H18" s="74"/>
      <c r="I18" s="73"/>
      <c r="J18" s="74"/>
      <c r="K18" s="73"/>
      <c r="L18" s="74"/>
      <c r="M18" s="73"/>
      <c r="N18" s="74"/>
    </row>
    <row r="19" spans="1:14" s="10" customFormat="1" ht="12.75">
      <c r="A19" s="73" t="s">
        <v>4</v>
      </c>
      <c r="B19" s="74"/>
      <c r="C19" s="73" t="s">
        <v>4</v>
      </c>
      <c r="D19" s="74"/>
      <c r="E19" s="73" t="s">
        <v>4</v>
      </c>
      <c r="F19" s="74"/>
      <c r="G19" s="73" t="s">
        <v>4</v>
      </c>
      <c r="H19" s="74"/>
      <c r="I19" s="73" t="s">
        <v>4</v>
      </c>
      <c r="J19" s="74"/>
      <c r="K19" s="73" t="s">
        <v>4</v>
      </c>
      <c r="L19" s="74"/>
      <c r="M19" s="73" t="s">
        <v>4</v>
      </c>
      <c r="N19" s="74"/>
    </row>
    <row r="20" spans="1:14" s="11" customFormat="1" ht="12.75">
      <c r="A20" s="75" t="s">
        <v>4</v>
      </c>
      <c r="B20" s="76"/>
      <c r="C20" s="75" t="s">
        <v>4</v>
      </c>
      <c r="D20" s="76"/>
      <c r="E20" s="75" t="s">
        <v>4</v>
      </c>
      <c r="F20" s="76"/>
      <c r="G20" s="75" t="s">
        <v>4</v>
      </c>
      <c r="H20" s="76"/>
      <c r="I20" s="75" t="s">
        <v>4</v>
      </c>
      <c r="J20" s="76"/>
      <c r="K20" s="75" t="s">
        <v>4</v>
      </c>
      <c r="L20" s="76"/>
      <c r="M20" s="75" t="s">
        <v>4</v>
      </c>
      <c r="N20" s="76"/>
    </row>
    <row r="21" spans="1:14" s="10" customFormat="1" ht="18">
      <c r="A21" s="13">
        <f>Calendario!Q14</f>
        <v>44823</v>
      </c>
      <c r="B21" s="14"/>
      <c r="C21" s="13">
        <f>Calendario!R14</f>
        <v>44824</v>
      </c>
      <c r="D21" s="14"/>
      <c r="E21" s="13">
        <f>Calendario!S14</f>
        <v>44825</v>
      </c>
      <c r="F21" s="14"/>
      <c r="G21" s="13">
        <f>Calendario!T14</f>
        <v>44826</v>
      </c>
      <c r="H21" s="14"/>
      <c r="I21" s="13">
        <f>Calendario!U14</f>
        <v>44827</v>
      </c>
      <c r="J21" s="14"/>
      <c r="K21" s="13">
        <f>Calendario!V14</f>
        <v>44828</v>
      </c>
      <c r="L21" s="14"/>
      <c r="M21" s="13">
        <f>Calendario!W14</f>
        <v>44829</v>
      </c>
      <c r="N21" s="14"/>
    </row>
    <row r="22" spans="1:14" s="10" customFormat="1" ht="12.75">
      <c r="A22" s="73"/>
      <c r="B22" s="74"/>
      <c r="C22" s="73"/>
      <c r="D22" s="74"/>
      <c r="E22" s="73"/>
      <c r="F22" s="74"/>
      <c r="G22" s="73"/>
      <c r="H22" s="74"/>
      <c r="I22" s="73"/>
      <c r="J22" s="74"/>
      <c r="K22" s="73"/>
      <c r="L22" s="74"/>
      <c r="M22" s="73"/>
      <c r="N22" s="74"/>
    </row>
    <row r="23" spans="1:14" s="10" customFormat="1" ht="12.75">
      <c r="A23" s="73"/>
      <c r="B23" s="74"/>
      <c r="C23" s="73"/>
      <c r="D23" s="74"/>
      <c r="E23" s="73"/>
      <c r="F23" s="74"/>
      <c r="G23" s="73"/>
      <c r="H23" s="74"/>
      <c r="I23" s="73"/>
      <c r="J23" s="74"/>
      <c r="K23" s="73"/>
      <c r="L23" s="74"/>
      <c r="M23" s="73"/>
      <c r="N23" s="74"/>
    </row>
    <row r="24" spans="1:14" s="10" customFormat="1" ht="12.75">
      <c r="A24" s="73"/>
      <c r="B24" s="74"/>
      <c r="C24" s="73"/>
      <c r="D24" s="74"/>
      <c r="E24" s="73"/>
      <c r="F24" s="74"/>
      <c r="G24" s="73"/>
      <c r="H24" s="74"/>
      <c r="I24" s="73"/>
      <c r="J24" s="74"/>
      <c r="K24" s="73"/>
      <c r="L24" s="74"/>
      <c r="M24" s="73"/>
      <c r="N24" s="74"/>
    </row>
    <row r="25" spans="1:14" s="10" customFormat="1" ht="12.75">
      <c r="A25" s="73" t="s">
        <v>4</v>
      </c>
      <c r="B25" s="74"/>
      <c r="C25" s="73" t="s">
        <v>4</v>
      </c>
      <c r="D25" s="74"/>
      <c r="E25" s="73" t="s">
        <v>4</v>
      </c>
      <c r="F25" s="74"/>
      <c r="G25" s="73" t="s">
        <v>4</v>
      </c>
      <c r="H25" s="74"/>
      <c r="I25" s="73" t="s">
        <v>4</v>
      </c>
      <c r="J25" s="74"/>
      <c r="K25" s="73" t="s">
        <v>4</v>
      </c>
      <c r="L25" s="74"/>
      <c r="M25" s="73" t="s">
        <v>4</v>
      </c>
      <c r="N25" s="74"/>
    </row>
    <row r="26" spans="1:14" s="11" customFormat="1" ht="12.75">
      <c r="A26" s="75" t="s">
        <v>4</v>
      </c>
      <c r="B26" s="76"/>
      <c r="C26" s="75" t="s">
        <v>4</v>
      </c>
      <c r="D26" s="76"/>
      <c r="E26" s="75" t="s">
        <v>4</v>
      </c>
      <c r="F26" s="76"/>
      <c r="G26" s="75" t="s">
        <v>4</v>
      </c>
      <c r="H26" s="76"/>
      <c r="I26" s="75" t="s">
        <v>4</v>
      </c>
      <c r="J26" s="76"/>
      <c r="K26" s="75" t="s">
        <v>4</v>
      </c>
      <c r="L26" s="76"/>
      <c r="M26" s="75" t="s">
        <v>4</v>
      </c>
      <c r="N26" s="76"/>
    </row>
    <row r="27" spans="1:14" s="10" customFormat="1" ht="18">
      <c r="A27" s="13">
        <f>Calendario!Q15</f>
        <v>44830</v>
      </c>
      <c r="B27" s="14"/>
      <c r="C27" s="13">
        <f>Calendario!R15</f>
        <v>44831</v>
      </c>
      <c r="D27" s="14"/>
      <c r="E27" s="13">
        <f>Calendario!S15</f>
        <v>44832</v>
      </c>
      <c r="F27" s="14"/>
      <c r="G27" s="13">
        <f>Calendario!T15</f>
        <v>44833</v>
      </c>
      <c r="H27" s="14"/>
      <c r="I27" s="13">
        <f>Calendario!U15</f>
        <v>44834</v>
      </c>
      <c r="J27" s="14"/>
      <c r="K27" s="13">
        <f>Calendario!V15</f>
      </c>
      <c r="L27" s="14"/>
      <c r="M27" s="13">
        <f>Calendario!W15</f>
      </c>
      <c r="N27" s="14"/>
    </row>
    <row r="28" spans="1:14" s="10" customFormat="1" ht="12.75">
      <c r="A28" s="73"/>
      <c r="B28" s="74"/>
      <c r="C28" s="73"/>
      <c r="D28" s="74"/>
      <c r="E28" s="73"/>
      <c r="F28" s="74"/>
      <c r="G28" s="73"/>
      <c r="H28" s="74"/>
      <c r="I28" s="73"/>
      <c r="J28" s="74"/>
      <c r="K28" s="73"/>
      <c r="L28" s="74"/>
      <c r="M28" s="73"/>
      <c r="N28" s="74"/>
    </row>
    <row r="29" spans="1:14" s="10" customFormat="1" ht="12.75">
      <c r="A29" s="73"/>
      <c r="B29" s="74"/>
      <c r="C29" s="73"/>
      <c r="D29" s="74"/>
      <c r="E29" s="73"/>
      <c r="F29" s="74"/>
      <c r="G29" s="73"/>
      <c r="H29" s="74"/>
      <c r="I29" s="73"/>
      <c r="J29" s="74"/>
      <c r="K29" s="73"/>
      <c r="L29" s="74"/>
      <c r="M29" s="73"/>
      <c r="N29" s="74"/>
    </row>
    <row r="30" spans="1:14" s="10" customFormat="1" ht="12.75">
      <c r="A30" s="73"/>
      <c r="B30" s="74"/>
      <c r="C30" s="73"/>
      <c r="D30" s="74"/>
      <c r="E30" s="73"/>
      <c r="F30" s="74"/>
      <c r="G30" s="73"/>
      <c r="H30" s="74"/>
      <c r="I30" s="73"/>
      <c r="J30" s="74"/>
      <c r="K30" s="73"/>
      <c r="L30" s="74"/>
      <c r="M30" s="73"/>
      <c r="N30" s="74"/>
    </row>
    <row r="31" spans="1:14" s="10" customFormat="1" ht="12.75">
      <c r="A31" s="73" t="s">
        <v>4</v>
      </c>
      <c r="B31" s="74"/>
      <c r="C31" s="73" t="s">
        <v>4</v>
      </c>
      <c r="D31" s="74"/>
      <c r="E31" s="73" t="s">
        <v>4</v>
      </c>
      <c r="F31" s="74"/>
      <c r="G31" s="73" t="s">
        <v>4</v>
      </c>
      <c r="H31" s="74"/>
      <c r="I31" s="73" t="s">
        <v>4</v>
      </c>
      <c r="J31" s="74"/>
      <c r="K31" s="73" t="s">
        <v>4</v>
      </c>
      <c r="L31" s="74"/>
      <c r="M31" s="73" t="s">
        <v>4</v>
      </c>
      <c r="N31" s="74"/>
    </row>
    <row r="32" spans="1:14" s="11" customFormat="1" ht="12.75">
      <c r="A32" s="75" t="s">
        <v>4</v>
      </c>
      <c r="B32" s="76"/>
      <c r="C32" s="75" t="s">
        <v>4</v>
      </c>
      <c r="D32" s="76"/>
      <c r="E32" s="75" t="s">
        <v>4</v>
      </c>
      <c r="F32" s="76"/>
      <c r="G32" s="75" t="s">
        <v>4</v>
      </c>
      <c r="H32" s="76"/>
      <c r="I32" s="75" t="s">
        <v>4</v>
      </c>
      <c r="J32" s="76"/>
      <c r="K32" s="75" t="s">
        <v>4</v>
      </c>
      <c r="L32" s="76"/>
      <c r="M32" s="75" t="s">
        <v>4</v>
      </c>
      <c r="N32" s="76"/>
    </row>
    <row r="33" spans="1:14" ht="18">
      <c r="A33" s="13">
        <f>Calendario!Q16</f>
      </c>
      <c r="B33" s="14"/>
      <c r="C33" s="13">
        <f>Calendario!R16</f>
      </c>
      <c r="D33" s="14"/>
      <c r="E33" s="30"/>
      <c r="F33" s="6"/>
      <c r="G33" s="18"/>
      <c r="H33" s="24"/>
      <c r="I33" s="23" t="s">
        <v>14</v>
      </c>
      <c r="J33" s="18"/>
      <c r="K33" s="18"/>
      <c r="L33" s="18"/>
      <c r="M33" s="18"/>
      <c r="N33" s="24"/>
    </row>
    <row r="34" spans="1:14" ht="12.75">
      <c r="A34" s="73"/>
      <c r="B34" s="74"/>
      <c r="C34" s="73"/>
      <c r="D34" s="74"/>
      <c r="E34" s="31"/>
      <c r="F34" s="12"/>
      <c r="G34" s="12"/>
      <c r="H34" s="16"/>
      <c r="I34" s="15"/>
      <c r="J34" s="12"/>
      <c r="K34" s="12"/>
      <c r="L34" s="12"/>
      <c r="M34" s="12"/>
      <c r="N34" s="16"/>
    </row>
    <row r="35" spans="1:14" ht="12.75">
      <c r="A35" s="73"/>
      <c r="B35" s="74"/>
      <c r="C35" s="73"/>
      <c r="D35" s="74"/>
      <c r="E35" s="31"/>
      <c r="F35" s="12"/>
      <c r="G35" s="12"/>
      <c r="H35" s="16"/>
      <c r="I35" s="15"/>
      <c r="J35" s="12"/>
      <c r="K35" s="12"/>
      <c r="L35" s="12"/>
      <c r="M35" s="12"/>
      <c r="N35" s="16"/>
    </row>
    <row r="36" spans="1:14" ht="12.75">
      <c r="A36" s="73"/>
      <c r="B36" s="74"/>
      <c r="C36" s="73"/>
      <c r="D36" s="74"/>
      <c r="E36" s="31"/>
      <c r="F36" s="12"/>
      <c r="G36" s="12"/>
      <c r="H36" s="16"/>
      <c r="I36" s="15"/>
      <c r="J36" s="12"/>
      <c r="K36" s="12"/>
      <c r="L36" s="12"/>
      <c r="M36" s="12"/>
      <c r="N36" s="16"/>
    </row>
    <row r="37" spans="1:14" ht="12.75">
      <c r="A37" s="73" t="s">
        <v>4</v>
      </c>
      <c r="B37" s="74"/>
      <c r="C37" s="73" t="s">
        <v>4</v>
      </c>
      <c r="D37" s="74"/>
      <c r="E37" s="31"/>
      <c r="F37" s="12"/>
      <c r="G37" s="12"/>
      <c r="H37" s="16"/>
      <c r="I37" s="15"/>
      <c r="J37" s="12"/>
      <c r="K37" s="12"/>
      <c r="L37" s="12"/>
      <c r="M37" s="81" t="s">
        <v>3</v>
      </c>
      <c r="N37" s="82"/>
    </row>
    <row r="38" spans="1:14" ht="12.75">
      <c r="A38" s="75" t="s">
        <v>4</v>
      </c>
      <c r="B38" s="76"/>
      <c r="C38" s="77" t="s">
        <v>0</v>
      </c>
      <c r="D38" s="78"/>
      <c r="E38" s="32" t="s">
        <v>1</v>
      </c>
      <c r="F38" s="17"/>
      <c r="G38" s="17"/>
      <c r="H38" s="33" t="s">
        <v>0</v>
      </c>
      <c r="I38" s="19"/>
      <c r="J38" s="17"/>
      <c r="K38" s="79" t="s">
        <v>15</v>
      </c>
      <c r="L38" s="79"/>
      <c r="M38" s="79"/>
      <c r="N38" s="80"/>
    </row>
  </sheetData>
  <sheetProtection/>
  <mergeCells count="196"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E32:F32"/>
    <mergeCell ref="G32:H32"/>
    <mergeCell ref="I30:J30"/>
    <mergeCell ref="C30:D30"/>
    <mergeCell ref="E30:F30"/>
    <mergeCell ref="G30:H30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K2:L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M2:N2"/>
    <mergeCell ref="A2:B2"/>
    <mergeCell ref="C2:D2"/>
    <mergeCell ref="E2:F2"/>
    <mergeCell ref="G2:H2"/>
    <mergeCell ref="E4:F4"/>
    <mergeCell ref="G4:H4"/>
    <mergeCell ref="I4:J4"/>
    <mergeCell ref="K4:L4"/>
    <mergeCell ref="I2:J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0" customFormat="1" ht="49.5" customHeight="1">
      <c r="A1" s="86" t="str">
        <f>IF(Calendario!$Q$4="","",Calendario!$Q$4)</f>
        <v>Actividades FGTM temporada 22-23</v>
      </c>
      <c r="B1" s="86"/>
      <c r="C1" s="86"/>
      <c r="D1" s="86"/>
      <c r="E1" s="86"/>
      <c r="F1" s="86"/>
      <c r="G1" s="86"/>
      <c r="H1" s="85">
        <f>Calendario!A18</f>
        <v>44835</v>
      </c>
      <c r="I1" s="85"/>
      <c r="J1" s="85"/>
      <c r="K1" s="85"/>
      <c r="L1" s="85"/>
      <c r="M1" s="85"/>
      <c r="N1" s="85"/>
    </row>
    <row r="2" spans="1:14" s="10" customFormat="1" ht="15.75">
      <c r="A2" s="72" t="str">
        <f>1!A2:B2</f>
        <v>lunes</v>
      </c>
      <c r="B2" s="70"/>
      <c r="C2" s="70" t="str">
        <f>1!C2:D2</f>
        <v>martes</v>
      </c>
      <c r="D2" s="70"/>
      <c r="E2" s="70" t="str">
        <f>1!E2:F2</f>
        <v>miércoles</v>
      </c>
      <c r="F2" s="70"/>
      <c r="G2" s="70" t="str">
        <f>1!G2:H2</f>
        <v>jueves</v>
      </c>
      <c r="H2" s="70"/>
      <c r="I2" s="70" t="str">
        <f>1!I2:J2</f>
        <v>viernes</v>
      </c>
      <c r="J2" s="70"/>
      <c r="K2" s="70" t="str">
        <f>1!K2:L2</f>
        <v>sábado</v>
      </c>
      <c r="L2" s="70"/>
      <c r="M2" s="70" t="str">
        <f>1!M2:N2</f>
        <v>domingo</v>
      </c>
      <c r="N2" s="71"/>
    </row>
    <row r="3" spans="1:14" s="10" customFormat="1" ht="18">
      <c r="A3" s="13">
        <f>Calendario!A20</f>
      </c>
      <c r="B3" s="14"/>
      <c r="C3" s="13">
        <f>Calendario!B20</f>
      </c>
      <c r="D3" s="14"/>
      <c r="E3" s="13">
        <f>Calendario!C20</f>
      </c>
      <c r="F3" s="14"/>
      <c r="G3" s="13">
        <f>Calendario!D20</f>
      </c>
      <c r="H3" s="14"/>
      <c r="I3" s="13">
        <f>Calendario!E20</f>
      </c>
      <c r="J3" s="14"/>
      <c r="K3" s="13">
        <f>Calendario!F20</f>
        <v>44835</v>
      </c>
      <c r="L3" s="14"/>
      <c r="M3" s="13">
        <f>Calendario!G20</f>
        <v>44836</v>
      </c>
      <c r="N3" s="14"/>
    </row>
    <row r="4" spans="1:14" s="10" customFormat="1" ht="12.75">
      <c r="A4" s="73"/>
      <c r="B4" s="74"/>
      <c r="C4" s="73"/>
      <c r="D4" s="74"/>
      <c r="E4" s="73"/>
      <c r="F4" s="74"/>
      <c r="G4" s="73"/>
      <c r="H4" s="74"/>
      <c r="I4" s="73"/>
      <c r="J4" s="74"/>
      <c r="K4" s="73"/>
      <c r="L4" s="74"/>
      <c r="M4" s="73"/>
      <c r="N4" s="74"/>
    </row>
    <row r="5" spans="1:14" s="10" customFormat="1" ht="12.75">
      <c r="A5" s="73"/>
      <c r="B5" s="74"/>
      <c r="C5" s="73"/>
      <c r="D5" s="74"/>
      <c r="E5" s="73"/>
      <c r="F5" s="74"/>
      <c r="G5" s="73"/>
      <c r="H5" s="74"/>
      <c r="I5" s="73"/>
      <c r="J5" s="74"/>
      <c r="K5" s="73"/>
      <c r="L5" s="74"/>
      <c r="M5" s="73"/>
      <c r="N5" s="74"/>
    </row>
    <row r="6" spans="1:14" s="10" customFormat="1" ht="12.75">
      <c r="A6" s="73"/>
      <c r="B6" s="74"/>
      <c r="C6" s="73"/>
      <c r="D6" s="74"/>
      <c r="E6" s="73"/>
      <c r="F6" s="74"/>
      <c r="G6" s="73"/>
      <c r="H6" s="74"/>
      <c r="I6" s="73"/>
      <c r="J6" s="74"/>
      <c r="K6" s="73"/>
      <c r="L6" s="74"/>
      <c r="M6" s="73"/>
      <c r="N6" s="74"/>
    </row>
    <row r="7" spans="1:14" s="10" customFormat="1" ht="12.75">
      <c r="A7" s="73" t="s">
        <v>4</v>
      </c>
      <c r="B7" s="74"/>
      <c r="C7" s="73" t="s">
        <v>4</v>
      </c>
      <c r="D7" s="74"/>
      <c r="E7" s="73" t="s">
        <v>4</v>
      </c>
      <c r="F7" s="74"/>
      <c r="G7" s="73" t="s">
        <v>4</v>
      </c>
      <c r="H7" s="74"/>
      <c r="I7" s="73" t="s">
        <v>4</v>
      </c>
      <c r="J7" s="74"/>
      <c r="K7" s="73" t="s">
        <v>4</v>
      </c>
      <c r="L7" s="74"/>
      <c r="M7" s="73" t="s">
        <v>4</v>
      </c>
      <c r="N7" s="74"/>
    </row>
    <row r="8" spans="1:14" s="11" customFormat="1" ht="12.75">
      <c r="A8" s="75" t="s">
        <v>4</v>
      </c>
      <c r="B8" s="76"/>
      <c r="C8" s="75" t="s">
        <v>4</v>
      </c>
      <c r="D8" s="76"/>
      <c r="E8" s="75" t="s">
        <v>4</v>
      </c>
      <c r="F8" s="76"/>
      <c r="G8" s="75" t="s">
        <v>4</v>
      </c>
      <c r="H8" s="76"/>
      <c r="I8" s="75" t="s">
        <v>4</v>
      </c>
      <c r="J8" s="76"/>
      <c r="K8" s="75" t="s">
        <v>4</v>
      </c>
      <c r="L8" s="76"/>
      <c r="M8" s="75" t="s">
        <v>4</v>
      </c>
      <c r="N8" s="76"/>
    </row>
    <row r="9" spans="1:14" s="10" customFormat="1" ht="18">
      <c r="A9" s="13">
        <f>Calendario!A21</f>
        <v>44837</v>
      </c>
      <c r="B9" s="14"/>
      <c r="C9" s="13">
        <f>Calendario!B21</f>
        <v>44838</v>
      </c>
      <c r="D9" s="14"/>
      <c r="E9" s="13">
        <f>Calendario!C21</f>
        <v>44839</v>
      </c>
      <c r="F9" s="14"/>
      <c r="G9" s="13">
        <f>Calendario!D21</f>
        <v>44840</v>
      </c>
      <c r="H9" s="14"/>
      <c r="I9" s="13">
        <f>Calendario!E21</f>
        <v>44841</v>
      </c>
      <c r="J9" s="14"/>
      <c r="K9" s="13">
        <f>Calendario!F21</f>
        <v>44842</v>
      </c>
      <c r="L9" s="14"/>
      <c r="M9" s="13">
        <f>Calendario!G21</f>
        <v>44843</v>
      </c>
      <c r="N9" s="14"/>
    </row>
    <row r="10" spans="1:14" s="10" customFormat="1" ht="12.75">
      <c r="A10" s="73"/>
      <c r="B10" s="74"/>
      <c r="C10" s="73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4"/>
    </row>
    <row r="11" spans="1:14" s="10" customFormat="1" ht="12.75">
      <c r="A11" s="73"/>
      <c r="B11" s="74"/>
      <c r="C11" s="73"/>
      <c r="D11" s="74"/>
      <c r="E11" s="73"/>
      <c r="F11" s="74"/>
      <c r="G11" s="73"/>
      <c r="H11" s="74"/>
      <c r="I11" s="73"/>
      <c r="J11" s="74"/>
      <c r="K11" s="73"/>
      <c r="L11" s="74"/>
      <c r="M11" s="73"/>
      <c r="N11" s="74"/>
    </row>
    <row r="12" spans="1:14" s="10" customFormat="1" ht="12.75">
      <c r="A12" s="73"/>
      <c r="B12" s="74"/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3"/>
      <c r="N12" s="74"/>
    </row>
    <row r="13" spans="1:14" s="10" customFormat="1" ht="12.75">
      <c r="A13" s="73" t="s">
        <v>4</v>
      </c>
      <c r="B13" s="74"/>
      <c r="C13" s="73" t="s">
        <v>4</v>
      </c>
      <c r="D13" s="74"/>
      <c r="E13" s="73" t="s">
        <v>4</v>
      </c>
      <c r="F13" s="74"/>
      <c r="G13" s="73" t="s">
        <v>4</v>
      </c>
      <c r="H13" s="74"/>
      <c r="I13" s="73" t="s">
        <v>4</v>
      </c>
      <c r="J13" s="74"/>
      <c r="K13" s="73" t="s">
        <v>4</v>
      </c>
      <c r="L13" s="74"/>
      <c r="M13" s="73" t="s">
        <v>4</v>
      </c>
      <c r="N13" s="74"/>
    </row>
    <row r="14" spans="1:14" s="11" customFormat="1" ht="12.75">
      <c r="A14" s="75" t="s">
        <v>4</v>
      </c>
      <c r="B14" s="76"/>
      <c r="C14" s="75" t="s">
        <v>4</v>
      </c>
      <c r="D14" s="76"/>
      <c r="E14" s="75" t="s">
        <v>4</v>
      </c>
      <c r="F14" s="76"/>
      <c r="G14" s="75" t="s">
        <v>4</v>
      </c>
      <c r="H14" s="76"/>
      <c r="I14" s="75" t="s">
        <v>4</v>
      </c>
      <c r="J14" s="76"/>
      <c r="K14" s="75" t="s">
        <v>4</v>
      </c>
      <c r="L14" s="76"/>
      <c r="M14" s="75" t="s">
        <v>4</v>
      </c>
      <c r="N14" s="76"/>
    </row>
    <row r="15" spans="1:14" s="10" customFormat="1" ht="18">
      <c r="A15" s="13">
        <f>Calendario!A22</f>
        <v>44844</v>
      </c>
      <c r="B15" s="14"/>
      <c r="C15" s="13">
        <f>Calendario!B22</f>
        <v>44845</v>
      </c>
      <c r="D15" s="14"/>
      <c r="E15" s="13">
        <f>Calendario!C22</f>
        <v>44846</v>
      </c>
      <c r="F15" s="14"/>
      <c r="G15" s="13">
        <f>Calendario!D22</f>
        <v>44847</v>
      </c>
      <c r="H15" s="14"/>
      <c r="I15" s="13">
        <f>Calendario!E22</f>
        <v>44848</v>
      </c>
      <c r="J15" s="14"/>
      <c r="K15" s="13">
        <f>Calendario!F22</f>
        <v>44849</v>
      </c>
      <c r="L15" s="14"/>
      <c r="M15" s="13">
        <f>Calendario!G22</f>
        <v>44850</v>
      </c>
      <c r="N15" s="14"/>
    </row>
    <row r="16" spans="1:14" s="10" customFormat="1" ht="12.75">
      <c r="A16" s="73"/>
      <c r="B16" s="74"/>
      <c r="C16" s="73"/>
      <c r="D16" s="74"/>
      <c r="E16" s="73"/>
      <c r="F16" s="74"/>
      <c r="G16" s="73"/>
      <c r="H16" s="74"/>
      <c r="I16" s="73"/>
      <c r="J16" s="74"/>
      <c r="K16" s="73"/>
      <c r="L16" s="74"/>
      <c r="M16" s="73"/>
      <c r="N16" s="74"/>
    </row>
    <row r="17" spans="1:14" s="10" customFormat="1" ht="12.75">
      <c r="A17" s="73"/>
      <c r="B17" s="74"/>
      <c r="C17" s="73"/>
      <c r="D17" s="74"/>
      <c r="E17" s="73"/>
      <c r="F17" s="74"/>
      <c r="G17" s="73"/>
      <c r="H17" s="74"/>
      <c r="I17" s="73"/>
      <c r="J17" s="74"/>
      <c r="K17" s="73"/>
      <c r="L17" s="74"/>
      <c r="M17" s="73"/>
      <c r="N17" s="74"/>
    </row>
    <row r="18" spans="1:14" s="10" customFormat="1" ht="12.75">
      <c r="A18" s="73"/>
      <c r="B18" s="74"/>
      <c r="C18" s="73"/>
      <c r="D18" s="74"/>
      <c r="E18" s="73"/>
      <c r="F18" s="74"/>
      <c r="G18" s="73"/>
      <c r="H18" s="74"/>
      <c r="I18" s="73"/>
      <c r="J18" s="74"/>
      <c r="K18" s="73"/>
      <c r="L18" s="74"/>
      <c r="M18" s="73"/>
      <c r="N18" s="74"/>
    </row>
    <row r="19" spans="1:14" s="10" customFormat="1" ht="12.75">
      <c r="A19" s="73" t="s">
        <v>4</v>
      </c>
      <c r="B19" s="74"/>
      <c r="C19" s="73" t="s">
        <v>4</v>
      </c>
      <c r="D19" s="74"/>
      <c r="E19" s="73" t="s">
        <v>4</v>
      </c>
      <c r="F19" s="74"/>
      <c r="G19" s="73" t="s">
        <v>4</v>
      </c>
      <c r="H19" s="74"/>
      <c r="I19" s="73" t="s">
        <v>4</v>
      </c>
      <c r="J19" s="74"/>
      <c r="K19" s="73" t="s">
        <v>4</v>
      </c>
      <c r="L19" s="74"/>
      <c r="M19" s="73" t="s">
        <v>4</v>
      </c>
      <c r="N19" s="74"/>
    </row>
    <row r="20" spans="1:14" s="11" customFormat="1" ht="12.75">
      <c r="A20" s="75" t="s">
        <v>4</v>
      </c>
      <c r="B20" s="76"/>
      <c r="C20" s="75" t="s">
        <v>4</v>
      </c>
      <c r="D20" s="76"/>
      <c r="E20" s="75" t="s">
        <v>4</v>
      </c>
      <c r="F20" s="76"/>
      <c r="G20" s="75" t="s">
        <v>4</v>
      </c>
      <c r="H20" s="76"/>
      <c r="I20" s="75" t="s">
        <v>4</v>
      </c>
      <c r="J20" s="76"/>
      <c r="K20" s="75" t="s">
        <v>4</v>
      </c>
      <c r="L20" s="76"/>
      <c r="M20" s="75" t="s">
        <v>4</v>
      </c>
      <c r="N20" s="76"/>
    </row>
    <row r="21" spans="1:14" s="10" customFormat="1" ht="18">
      <c r="A21" s="13">
        <f>Calendario!A23</f>
        <v>44851</v>
      </c>
      <c r="B21" s="14"/>
      <c r="C21" s="13">
        <f>Calendario!B23</f>
        <v>44852</v>
      </c>
      <c r="D21" s="14"/>
      <c r="E21" s="13">
        <f>Calendario!C23</f>
        <v>44853</v>
      </c>
      <c r="F21" s="14"/>
      <c r="G21" s="13">
        <f>Calendario!D23</f>
        <v>44854</v>
      </c>
      <c r="H21" s="14"/>
      <c r="I21" s="13">
        <f>Calendario!E23</f>
        <v>44855</v>
      </c>
      <c r="J21" s="14"/>
      <c r="K21" s="13">
        <f>Calendario!F23</f>
        <v>44856</v>
      </c>
      <c r="L21" s="14"/>
      <c r="M21" s="13">
        <f>Calendario!G23</f>
        <v>44857</v>
      </c>
      <c r="N21" s="14"/>
    </row>
    <row r="22" spans="1:14" s="10" customFormat="1" ht="12.75">
      <c r="A22" s="73"/>
      <c r="B22" s="74"/>
      <c r="C22" s="73"/>
      <c r="D22" s="74"/>
      <c r="E22" s="73"/>
      <c r="F22" s="74"/>
      <c r="G22" s="73"/>
      <c r="H22" s="74"/>
      <c r="I22" s="73"/>
      <c r="J22" s="74"/>
      <c r="K22" s="73"/>
      <c r="L22" s="74"/>
      <c r="M22" s="73"/>
      <c r="N22" s="74"/>
    </row>
    <row r="23" spans="1:14" s="10" customFormat="1" ht="12.75">
      <c r="A23" s="73"/>
      <c r="B23" s="74"/>
      <c r="C23" s="73"/>
      <c r="D23" s="74"/>
      <c r="E23" s="73"/>
      <c r="F23" s="74"/>
      <c r="G23" s="73"/>
      <c r="H23" s="74"/>
      <c r="I23" s="73"/>
      <c r="J23" s="74"/>
      <c r="K23" s="73"/>
      <c r="L23" s="74"/>
      <c r="M23" s="73"/>
      <c r="N23" s="74"/>
    </row>
    <row r="24" spans="1:14" s="10" customFormat="1" ht="12.75">
      <c r="A24" s="73"/>
      <c r="B24" s="74"/>
      <c r="C24" s="73"/>
      <c r="D24" s="74"/>
      <c r="E24" s="73"/>
      <c r="F24" s="74"/>
      <c r="G24" s="73"/>
      <c r="H24" s="74"/>
      <c r="I24" s="73"/>
      <c r="J24" s="74"/>
      <c r="K24" s="73"/>
      <c r="L24" s="74"/>
      <c r="M24" s="73"/>
      <c r="N24" s="74"/>
    </row>
    <row r="25" spans="1:14" s="10" customFormat="1" ht="12.75">
      <c r="A25" s="73" t="s">
        <v>4</v>
      </c>
      <c r="B25" s="74"/>
      <c r="C25" s="73" t="s">
        <v>4</v>
      </c>
      <c r="D25" s="74"/>
      <c r="E25" s="73" t="s">
        <v>4</v>
      </c>
      <c r="F25" s="74"/>
      <c r="G25" s="73" t="s">
        <v>4</v>
      </c>
      <c r="H25" s="74"/>
      <c r="I25" s="73" t="s">
        <v>4</v>
      </c>
      <c r="J25" s="74"/>
      <c r="K25" s="73" t="s">
        <v>4</v>
      </c>
      <c r="L25" s="74"/>
      <c r="M25" s="73" t="s">
        <v>4</v>
      </c>
      <c r="N25" s="74"/>
    </row>
    <row r="26" spans="1:14" s="11" customFormat="1" ht="12.75">
      <c r="A26" s="75" t="s">
        <v>4</v>
      </c>
      <c r="B26" s="76"/>
      <c r="C26" s="75" t="s">
        <v>4</v>
      </c>
      <c r="D26" s="76"/>
      <c r="E26" s="75" t="s">
        <v>4</v>
      </c>
      <c r="F26" s="76"/>
      <c r="G26" s="75" t="s">
        <v>4</v>
      </c>
      <c r="H26" s="76"/>
      <c r="I26" s="75" t="s">
        <v>4</v>
      </c>
      <c r="J26" s="76"/>
      <c r="K26" s="75" t="s">
        <v>4</v>
      </c>
      <c r="L26" s="76"/>
      <c r="M26" s="75" t="s">
        <v>4</v>
      </c>
      <c r="N26" s="76"/>
    </row>
    <row r="27" spans="1:14" s="10" customFormat="1" ht="18">
      <c r="A27" s="13">
        <f>Calendario!A24</f>
        <v>44858</v>
      </c>
      <c r="B27" s="14"/>
      <c r="C27" s="13">
        <f>Calendario!B24</f>
        <v>44859</v>
      </c>
      <c r="D27" s="14"/>
      <c r="E27" s="13">
        <f>Calendario!C24</f>
        <v>44860</v>
      </c>
      <c r="F27" s="14"/>
      <c r="G27" s="13">
        <f>Calendario!D24</f>
        <v>44861</v>
      </c>
      <c r="H27" s="14"/>
      <c r="I27" s="13">
        <f>Calendario!E24</f>
        <v>44862</v>
      </c>
      <c r="J27" s="14"/>
      <c r="K27" s="13">
        <f>Calendario!F24</f>
        <v>44863</v>
      </c>
      <c r="L27" s="14"/>
      <c r="M27" s="13">
        <f>Calendario!G24</f>
        <v>44864</v>
      </c>
      <c r="N27" s="14"/>
    </row>
    <row r="28" spans="1:14" s="10" customFormat="1" ht="12.75">
      <c r="A28" s="73"/>
      <c r="B28" s="74"/>
      <c r="C28" s="73"/>
      <c r="D28" s="74"/>
      <c r="E28" s="73"/>
      <c r="F28" s="74"/>
      <c r="G28" s="73"/>
      <c r="H28" s="74"/>
      <c r="I28" s="73"/>
      <c r="J28" s="74"/>
      <c r="K28" s="73"/>
      <c r="L28" s="74"/>
      <c r="M28" s="73"/>
      <c r="N28" s="74"/>
    </row>
    <row r="29" spans="1:14" s="10" customFormat="1" ht="12.75">
      <c r="A29" s="73"/>
      <c r="B29" s="74"/>
      <c r="C29" s="73"/>
      <c r="D29" s="74"/>
      <c r="E29" s="73"/>
      <c r="F29" s="74"/>
      <c r="G29" s="73"/>
      <c r="H29" s="74"/>
      <c r="I29" s="73"/>
      <c r="J29" s="74"/>
      <c r="K29" s="73"/>
      <c r="L29" s="74"/>
      <c r="M29" s="73"/>
      <c r="N29" s="74"/>
    </row>
    <row r="30" spans="1:14" s="10" customFormat="1" ht="12.75">
      <c r="A30" s="73"/>
      <c r="B30" s="74"/>
      <c r="C30" s="73"/>
      <c r="D30" s="74"/>
      <c r="E30" s="73"/>
      <c r="F30" s="74"/>
      <c r="G30" s="73"/>
      <c r="H30" s="74"/>
      <c r="I30" s="73"/>
      <c r="J30" s="74"/>
      <c r="K30" s="73"/>
      <c r="L30" s="74"/>
      <c r="M30" s="73"/>
      <c r="N30" s="74"/>
    </row>
    <row r="31" spans="1:14" s="10" customFormat="1" ht="12.75">
      <c r="A31" s="73" t="s">
        <v>4</v>
      </c>
      <c r="B31" s="74"/>
      <c r="C31" s="73" t="s">
        <v>4</v>
      </c>
      <c r="D31" s="74"/>
      <c r="E31" s="73" t="s">
        <v>4</v>
      </c>
      <c r="F31" s="74"/>
      <c r="G31" s="73" t="s">
        <v>4</v>
      </c>
      <c r="H31" s="74"/>
      <c r="I31" s="73" t="s">
        <v>4</v>
      </c>
      <c r="J31" s="74"/>
      <c r="K31" s="73" t="s">
        <v>4</v>
      </c>
      <c r="L31" s="74"/>
      <c r="M31" s="73" t="s">
        <v>4</v>
      </c>
      <c r="N31" s="74"/>
    </row>
    <row r="32" spans="1:14" s="11" customFormat="1" ht="12.75">
      <c r="A32" s="75" t="s">
        <v>4</v>
      </c>
      <c r="B32" s="76"/>
      <c r="C32" s="75" t="s">
        <v>4</v>
      </c>
      <c r="D32" s="76"/>
      <c r="E32" s="75" t="s">
        <v>4</v>
      </c>
      <c r="F32" s="76"/>
      <c r="G32" s="75" t="s">
        <v>4</v>
      </c>
      <c r="H32" s="76"/>
      <c r="I32" s="75" t="s">
        <v>4</v>
      </c>
      <c r="J32" s="76"/>
      <c r="K32" s="75" t="s">
        <v>4</v>
      </c>
      <c r="L32" s="76"/>
      <c r="M32" s="75" t="s">
        <v>4</v>
      </c>
      <c r="N32" s="76"/>
    </row>
    <row r="33" spans="1:14" ht="18">
      <c r="A33" s="13">
        <f>Calendario!A25</f>
        <v>44865</v>
      </c>
      <c r="B33" s="14"/>
      <c r="C33" s="13">
        <f>Calendario!B25</f>
      </c>
      <c r="D33" s="14"/>
      <c r="E33" s="30"/>
      <c r="F33" s="6"/>
      <c r="G33" s="18"/>
      <c r="H33" s="24"/>
      <c r="I33" s="23" t="s">
        <v>14</v>
      </c>
      <c r="J33" s="18"/>
      <c r="K33" s="18"/>
      <c r="L33" s="18"/>
      <c r="M33" s="18"/>
      <c r="N33" s="24"/>
    </row>
    <row r="34" spans="1:14" ht="12.75">
      <c r="A34" s="73"/>
      <c r="B34" s="74"/>
      <c r="C34" s="73"/>
      <c r="D34" s="74"/>
      <c r="E34" s="31"/>
      <c r="F34" s="12"/>
      <c r="G34" s="12"/>
      <c r="H34" s="16"/>
      <c r="I34" s="15"/>
      <c r="J34" s="12"/>
      <c r="K34" s="12"/>
      <c r="L34" s="12"/>
      <c r="M34" s="12"/>
      <c r="N34" s="16"/>
    </row>
    <row r="35" spans="1:14" ht="12.75">
      <c r="A35" s="73"/>
      <c r="B35" s="74"/>
      <c r="C35" s="73"/>
      <c r="D35" s="74"/>
      <c r="E35" s="31"/>
      <c r="F35" s="12"/>
      <c r="G35" s="12"/>
      <c r="H35" s="16"/>
      <c r="I35" s="15"/>
      <c r="J35" s="12"/>
      <c r="K35" s="12"/>
      <c r="L35" s="12"/>
      <c r="M35" s="12"/>
      <c r="N35" s="16"/>
    </row>
    <row r="36" spans="1:14" ht="12.75">
      <c r="A36" s="73"/>
      <c r="B36" s="74"/>
      <c r="C36" s="73"/>
      <c r="D36" s="74"/>
      <c r="E36" s="31"/>
      <c r="F36" s="12"/>
      <c r="G36" s="12"/>
      <c r="H36" s="16"/>
      <c r="I36" s="15"/>
      <c r="J36" s="12"/>
      <c r="K36" s="12"/>
      <c r="L36" s="12"/>
      <c r="M36" s="12"/>
      <c r="N36" s="16"/>
    </row>
    <row r="37" spans="1:14" ht="12.75">
      <c r="A37" s="73" t="s">
        <v>4</v>
      </c>
      <c r="B37" s="74"/>
      <c r="C37" s="73" t="s">
        <v>4</v>
      </c>
      <c r="D37" s="74"/>
      <c r="E37" s="31"/>
      <c r="F37" s="12"/>
      <c r="G37" s="12"/>
      <c r="H37" s="16"/>
      <c r="I37" s="15"/>
      <c r="J37" s="12"/>
      <c r="K37" s="12"/>
      <c r="L37" s="12"/>
      <c r="M37" s="81" t="s">
        <v>3</v>
      </c>
      <c r="N37" s="82"/>
    </row>
    <row r="38" spans="1:14" ht="12.75">
      <c r="A38" s="75" t="s">
        <v>4</v>
      </c>
      <c r="B38" s="76"/>
      <c r="C38" s="77" t="s">
        <v>0</v>
      </c>
      <c r="D38" s="78"/>
      <c r="E38" s="32" t="s">
        <v>1</v>
      </c>
      <c r="F38" s="17"/>
      <c r="G38" s="17"/>
      <c r="H38" s="33" t="s">
        <v>0</v>
      </c>
      <c r="I38" s="19"/>
      <c r="J38" s="17"/>
      <c r="K38" s="79" t="s">
        <v>15</v>
      </c>
      <c r="L38" s="79"/>
      <c r="M38" s="79"/>
      <c r="N38" s="80"/>
    </row>
  </sheetData>
  <sheetProtection/>
  <mergeCells count="196">
    <mergeCell ref="M37:N37"/>
    <mergeCell ref="K38:N38"/>
    <mergeCell ref="A1:G1"/>
    <mergeCell ref="I2:J2"/>
    <mergeCell ref="K2:L2"/>
    <mergeCell ref="M2:N2"/>
    <mergeCell ref="A2:B2"/>
    <mergeCell ref="C2:D2"/>
    <mergeCell ref="E2:F2"/>
    <mergeCell ref="G2:H2"/>
    <mergeCell ref="H1:N1"/>
    <mergeCell ref="A4:B4"/>
    <mergeCell ref="C4:D4"/>
    <mergeCell ref="E4:F4"/>
    <mergeCell ref="G4:H4"/>
    <mergeCell ref="I4:J4"/>
    <mergeCell ref="K4:L4"/>
    <mergeCell ref="M4:N4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7:F7"/>
    <mergeCell ref="G7:H7"/>
    <mergeCell ref="I5:J5"/>
    <mergeCell ref="K5:L5"/>
    <mergeCell ref="E5:F5"/>
    <mergeCell ref="G5:H5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2:F12"/>
    <mergeCell ref="G12:H12"/>
    <mergeCell ref="I10:J10"/>
    <mergeCell ref="K10:L10"/>
    <mergeCell ref="E10:F10"/>
    <mergeCell ref="G10:H10"/>
    <mergeCell ref="I12:J12"/>
    <mergeCell ref="K12:L12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7:F17"/>
    <mergeCell ref="G17:H17"/>
    <mergeCell ref="I14:J14"/>
    <mergeCell ref="K14:L14"/>
    <mergeCell ref="E14:F14"/>
    <mergeCell ref="G14:H14"/>
    <mergeCell ref="I17:J17"/>
    <mergeCell ref="K17:L17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22:F22"/>
    <mergeCell ref="G22:H22"/>
    <mergeCell ref="I19:J19"/>
    <mergeCell ref="K19:L19"/>
    <mergeCell ref="E19:F19"/>
    <mergeCell ref="G19:H19"/>
    <mergeCell ref="I22:J22"/>
    <mergeCell ref="K22:L22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6:F26"/>
    <mergeCell ref="G26:H26"/>
    <mergeCell ref="I24:J24"/>
    <mergeCell ref="K24:L24"/>
    <mergeCell ref="E24:F24"/>
    <mergeCell ref="G24:H24"/>
    <mergeCell ref="I26:J26"/>
    <mergeCell ref="K26:L26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M32:N32"/>
    <mergeCell ref="A34:B34"/>
    <mergeCell ref="C34:D34"/>
    <mergeCell ref="A32:B32"/>
    <mergeCell ref="C32:D32"/>
    <mergeCell ref="E32:F32"/>
    <mergeCell ref="G32:H32"/>
    <mergeCell ref="I32:J3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0" customFormat="1" ht="49.5" customHeight="1">
      <c r="A1" s="86" t="str">
        <f>IF(Calendario!$Q$4="","",Calendario!$Q$4)</f>
        <v>Actividades FGTM temporada 22-23</v>
      </c>
      <c r="B1" s="86"/>
      <c r="C1" s="86"/>
      <c r="D1" s="86"/>
      <c r="E1" s="86"/>
      <c r="F1" s="86"/>
      <c r="G1" s="86"/>
      <c r="H1" s="85">
        <f>Calendario!I18</f>
        <v>44866</v>
      </c>
      <c r="I1" s="85"/>
      <c r="J1" s="85"/>
      <c r="K1" s="85"/>
      <c r="L1" s="85"/>
      <c r="M1" s="85"/>
      <c r="N1" s="85"/>
    </row>
    <row r="2" spans="1:14" s="10" customFormat="1" ht="15.75">
      <c r="A2" s="72" t="str">
        <f>1!A2:B2</f>
        <v>lunes</v>
      </c>
      <c r="B2" s="70"/>
      <c r="C2" s="70" t="str">
        <f>1!C2:D2</f>
        <v>martes</v>
      </c>
      <c r="D2" s="70"/>
      <c r="E2" s="70" t="str">
        <f>1!E2:F2</f>
        <v>miércoles</v>
      </c>
      <c r="F2" s="70"/>
      <c r="G2" s="70" t="str">
        <f>1!G2:H2</f>
        <v>jueves</v>
      </c>
      <c r="H2" s="70"/>
      <c r="I2" s="70" t="str">
        <f>1!I2:J2</f>
        <v>viernes</v>
      </c>
      <c r="J2" s="70"/>
      <c r="K2" s="70" t="str">
        <f>1!K2:L2</f>
        <v>sábado</v>
      </c>
      <c r="L2" s="70"/>
      <c r="M2" s="70" t="str">
        <f>1!M2:N2</f>
        <v>domingo</v>
      </c>
      <c r="N2" s="71"/>
    </row>
    <row r="3" spans="1:14" s="10" customFormat="1" ht="18">
      <c r="A3" s="13">
        <f>Calendario!I20</f>
      </c>
      <c r="B3" s="14"/>
      <c r="C3" s="13">
        <f>Calendario!J20</f>
        <v>44866</v>
      </c>
      <c r="D3" s="14"/>
      <c r="E3" s="13">
        <f>Calendario!K20</f>
        <v>44867</v>
      </c>
      <c r="F3" s="14"/>
      <c r="G3" s="13">
        <f>Calendario!L20</f>
        <v>44868</v>
      </c>
      <c r="H3" s="14"/>
      <c r="I3" s="13">
        <f>Calendario!M20</f>
        <v>44869</v>
      </c>
      <c r="J3" s="14"/>
      <c r="K3" s="13">
        <f>Calendario!N20</f>
        <v>44870</v>
      </c>
      <c r="L3" s="14"/>
      <c r="M3" s="13">
        <f>Calendario!O20</f>
        <v>44871</v>
      </c>
      <c r="N3" s="14"/>
    </row>
    <row r="4" spans="1:14" s="10" customFormat="1" ht="12.75">
      <c r="A4" s="73"/>
      <c r="B4" s="74"/>
      <c r="C4" s="73"/>
      <c r="D4" s="74"/>
      <c r="E4" s="73"/>
      <c r="F4" s="74"/>
      <c r="G4" s="73"/>
      <c r="H4" s="74"/>
      <c r="I4" s="73"/>
      <c r="J4" s="74"/>
      <c r="K4" s="73"/>
      <c r="L4" s="74"/>
      <c r="M4" s="73"/>
      <c r="N4" s="74"/>
    </row>
    <row r="5" spans="1:14" s="10" customFormat="1" ht="12.75">
      <c r="A5" s="73"/>
      <c r="B5" s="74"/>
      <c r="C5" s="73"/>
      <c r="D5" s="74"/>
      <c r="E5" s="73"/>
      <c r="F5" s="74"/>
      <c r="G5" s="73"/>
      <c r="H5" s="74"/>
      <c r="I5" s="73"/>
      <c r="J5" s="74"/>
      <c r="K5" s="73"/>
      <c r="L5" s="74"/>
      <c r="M5" s="73"/>
      <c r="N5" s="74"/>
    </row>
    <row r="6" spans="1:14" s="10" customFormat="1" ht="12.75">
      <c r="A6" s="73"/>
      <c r="B6" s="74"/>
      <c r="C6" s="73"/>
      <c r="D6" s="74"/>
      <c r="E6" s="73"/>
      <c r="F6" s="74"/>
      <c r="G6" s="73"/>
      <c r="H6" s="74"/>
      <c r="I6" s="73"/>
      <c r="J6" s="74"/>
      <c r="K6" s="73"/>
      <c r="L6" s="74"/>
      <c r="M6" s="73"/>
      <c r="N6" s="74"/>
    </row>
    <row r="7" spans="1:14" s="10" customFormat="1" ht="12.75">
      <c r="A7" s="73" t="s">
        <v>4</v>
      </c>
      <c r="B7" s="74"/>
      <c r="C7" s="73" t="s">
        <v>4</v>
      </c>
      <c r="D7" s="74"/>
      <c r="E7" s="73" t="s">
        <v>4</v>
      </c>
      <c r="F7" s="74"/>
      <c r="G7" s="73" t="s">
        <v>4</v>
      </c>
      <c r="H7" s="74"/>
      <c r="I7" s="73" t="s">
        <v>4</v>
      </c>
      <c r="J7" s="74"/>
      <c r="K7" s="73" t="s">
        <v>4</v>
      </c>
      <c r="L7" s="74"/>
      <c r="M7" s="73" t="s">
        <v>4</v>
      </c>
      <c r="N7" s="74"/>
    </row>
    <row r="8" spans="1:14" s="11" customFormat="1" ht="12.75">
      <c r="A8" s="75" t="s">
        <v>4</v>
      </c>
      <c r="B8" s="76"/>
      <c r="C8" s="75" t="s">
        <v>4</v>
      </c>
      <c r="D8" s="76"/>
      <c r="E8" s="75" t="s">
        <v>4</v>
      </c>
      <c r="F8" s="76"/>
      <c r="G8" s="75" t="s">
        <v>4</v>
      </c>
      <c r="H8" s="76"/>
      <c r="I8" s="75" t="s">
        <v>4</v>
      </c>
      <c r="J8" s="76"/>
      <c r="K8" s="75" t="s">
        <v>4</v>
      </c>
      <c r="L8" s="76"/>
      <c r="M8" s="75" t="s">
        <v>4</v>
      </c>
      <c r="N8" s="76"/>
    </row>
    <row r="9" spans="1:14" s="10" customFormat="1" ht="18">
      <c r="A9" s="13">
        <f>Calendario!I21</f>
        <v>44872</v>
      </c>
      <c r="B9" s="14"/>
      <c r="C9" s="13">
        <f>Calendario!J21</f>
        <v>44873</v>
      </c>
      <c r="D9" s="14"/>
      <c r="E9" s="13">
        <f>Calendario!K21</f>
        <v>44874</v>
      </c>
      <c r="F9" s="14"/>
      <c r="G9" s="13">
        <f>Calendario!L21</f>
        <v>44875</v>
      </c>
      <c r="H9" s="14"/>
      <c r="I9" s="13">
        <f>Calendario!M21</f>
        <v>44876</v>
      </c>
      <c r="J9" s="14"/>
      <c r="K9" s="13">
        <f>Calendario!N21</f>
        <v>44877</v>
      </c>
      <c r="L9" s="14"/>
      <c r="M9" s="13">
        <f>Calendario!O21</f>
        <v>44878</v>
      </c>
      <c r="N9" s="14"/>
    </row>
    <row r="10" spans="1:14" s="10" customFormat="1" ht="12.75">
      <c r="A10" s="73"/>
      <c r="B10" s="74"/>
      <c r="C10" s="73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4"/>
    </row>
    <row r="11" spans="1:14" s="10" customFormat="1" ht="12.75">
      <c r="A11" s="73"/>
      <c r="B11" s="74"/>
      <c r="C11" s="73"/>
      <c r="D11" s="74"/>
      <c r="E11" s="73"/>
      <c r="F11" s="74"/>
      <c r="G11" s="73"/>
      <c r="H11" s="74"/>
      <c r="I11" s="73"/>
      <c r="J11" s="74"/>
      <c r="K11" s="73"/>
      <c r="L11" s="74"/>
      <c r="M11" s="73"/>
      <c r="N11" s="74"/>
    </row>
    <row r="12" spans="1:14" s="10" customFormat="1" ht="12.75">
      <c r="A12" s="73"/>
      <c r="B12" s="74"/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3"/>
      <c r="N12" s="74"/>
    </row>
    <row r="13" spans="1:14" s="10" customFormat="1" ht="12.75">
      <c r="A13" s="73" t="s">
        <v>4</v>
      </c>
      <c r="B13" s="74"/>
      <c r="C13" s="73" t="s">
        <v>4</v>
      </c>
      <c r="D13" s="74"/>
      <c r="E13" s="73" t="s">
        <v>4</v>
      </c>
      <c r="F13" s="74"/>
      <c r="G13" s="73" t="s">
        <v>4</v>
      </c>
      <c r="H13" s="74"/>
      <c r="I13" s="73" t="s">
        <v>4</v>
      </c>
      <c r="J13" s="74"/>
      <c r="K13" s="73" t="s">
        <v>4</v>
      </c>
      <c r="L13" s="74"/>
      <c r="M13" s="73" t="s">
        <v>4</v>
      </c>
      <c r="N13" s="74"/>
    </row>
    <row r="14" spans="1:14" s="11" customFormat="1" ht="12.75">
      <c r="A14" s="75" t="s">
        <v>4</v>
      </c>
      <c r="B14" s="76"/>
      <c r="C14" s="75" t="s">
        <v>4</v>
      </c>
      <c r="D14" s="76"/>
      <c r="E14" s="75" t="s">
        <v>4</v>
      </c>
      <c r="F14" s="76"/>
      <c r="G14" s="75" t="s">
        <v>4</v>
      </c>
      <c r="H14" s="76"/>
      <c r="I14" s="75" t="s">
        <v>4</v>
      </c>
      <c r="J14" s="76"/>
      <c r="K14" s="75" t="s">
        <v>4</v>
      </c>
      <c r="L14" s="76"/>
      <c r="M14" s="75" t="s">
        <v>4</v>
      </c>
      <c r="N14" s="76"/>
    </row>
    <row r="15" spans="1:14" s="10" customFormat="1" ht="18">
      <c r="A15" s="13">
        <f>Calendario!I22</f>
        <v>44879</v>
      </c>
      <c r="B15" s="14"/>
      <c r="C15" s="13">
        <f>Calendario!J22</f>
        <v>44880</v>
      </c>
      <c r="D15" s="14"/>
      <c r="E15" s="13">
        <f>Calendario!K22</f>
        <v>44881</v>
      </c>
      <c r="F15" s="14"/>
      <c r="G15" s="13">
        <f>Calendario!L22</f>
        <v>44882</v>
      </c>
      <c r="H15" s="14"/>
      <c r="I15" s="13">
        <f>Calendario!M22</f>
        <v>44883</v>
      </c>
      <c r="J15" s="14"/>
      <c r="K15" s="13">
        <f>Calendario!N22</f>
        <v>44884</v>
      </c>
      <c r="L15" s="14"/>
      <c r="M15" s="13">
        <f>Calendario!O22</f>
        <v>44885</v>
      </c>
      <c r="N15" s="14"/>
    </row>
    <row r="16" spans="1:14" s="10" customFormat="1" ht="12.75">
      <c r="A16" s="73"/>
      <c r="B16" s="74"/>
      <c r="C16" s="73"/>
      <c r="D16" s="74"/>
      <c r="E16" s="73"/>
      <c r="F16" s="74"/>
      <c r="G16" s="73"/>
      <c r="H16" s="74"/>
      <c r="I16" s="73"/>
      <c r="J16" s="74"/>
      <c r="K16" s="73"/>
      <c r="L16" s="74"/>
      <c r="M16" s="73"/>
      <c r="N16" s="74"/>
    </row>
    <row r="17" spans="1:14" s="10" customFormat="1" ht="12.75">
      <c r="A17" s="73"/>
      <c r="B17" s="74"/>
      <c r="C17" s="73"/>
      <c r="D17" s="74"/>
      <c r="E17" s="73"/>
      <c r="F17" s="74"/>
      <c r="G17" s="73"/>
      <c r="H17" s="74"/>
      <c r="I17" s="73"/>
      <c r="J17" s="74"/>
      <c r="K17" s="73"/>
      <c r="L17" s="74"/>
      <c r="M17" s="73"/>
      <c r="N17" s="74"/>
    </row>
    <row r="18" spans="1:14" s="10" customFormat="1" ht="12.75">
      <c r="A18" s="73"/>
      <c r="B18" s="74"/>
      <c r="C18" s="73"/>
      <c r="D18" s="74"/>
      <c r="E18" s="73"/>
      <c r="F18" s="74"/>
      <c r="G18" s="73"/>
      <c r="H18" s="74"/>
      <c r="I18" s="73"/>
      <c r="J18" s="74"/>
      <c r="K18" s="73"/>
      <c r="L18" s="74"/>
      <c r="M18" s="73"/>
      <c r="N18" s="74"/>
    </row>
    <row r="19" spans="1:14" s="10" customFormat="1" ht="12.75">
      <c r="A19" s="73" t="s">
        <v>4</v>
      </c>
      <c r="B19" s="74"/>
      <c r="C19" s="73" t="s">
        <v>4</v>
      </c>
      <c r="D19" s="74"/>
      <c r="E19" s="73" t="s">
        <v>4</v>
      </c>
      <c r="F19" s="74"/>
      <c r="G19" s="73" t="s">
        <v>4</v>
      </c>
      <c r="H19" s="74"/>
      <c r="I19" s="73" t="s">
        <v>4</v>
      </c>
      <c r="J19" s="74"/>
      <c r="K19" s="73" t="s">
        <v>4</v>
      </c>
      <c r="L19" s="74"/>
      <c r="M19" s="73" t="s">
        <v>4</v>
      </c>
      <c r="N19" s="74"/>
    </row>
    <row r="20" spans="1:14" s="11" customFormat="1" ht="12.75">
      <c r="A20" s="75" t="s">
        <v>4</v>
      </c>
      <c r="B20" s="76"/>
      <c r="C20" s="75" t="s">
        <v>4</v>
      </c>
      <c r="D20" s="76"/>
      <c r="E20" s="75" t="s">
        <v>4</v>
      </c>
      <c r="F20" s="76"/>
      <c r="G20" s="75" t="s">
        <v>4</v>
      </c>
      <c r="H20" s="76"/>
      <c r="I20" s="75" t="s">
        <v>4</v>
      </c>
      <c r="J20" s="76"/>
      <c r="K20" s="75" t="s">
        <v>4</v>
      </c>
      <c r="L20" s="76"/>
      <c r="M20" s="75" t="s">
        <v>4</v>
      </c>
      <c r="N20" s="76"/>
    </row>
    <row r="21" spans="1:14" s="10" customFormat="1" ht="18">
      <c r="A21" s="13">
        <f>Calendario!I23</f>
        <v>44886</v>
      </c>
      <c r="B21" s="14"/>
      <c r="C21" s="13">
        <f>Calendario!J23</f>
        <v>44887</v>
      </c>
      <c r="D21" s="14"/>
      <c r="E21" s="13">
        <f>Calendario!K23</f>
        <v>44888</v>
      </c>
      <c r="F21" s="14"/>
      <c r="G21" s="13">
        <f>Calendario!L23</f>
        <v>44889</v>
      </c>
      <c r="H21" s="14"/>
      <c r="I21" s="13">
        <f>Calendario!M23</f>
        <v>44890</v>
      </c>
      <c r="J21" s="14"/>
      <c r="K21" s="13">
        <f>Calendario!N23</f>
        <v>44891</v>
      </c>
      <c r="L21" s="14"/>
      <c r="M21" s="13">
        <f>Calendario!O23</f>
        <v>44892</v>
      </c>
      <c r="N21" s="14"/>
    </row>
    <row r="22" spans="1:14" s="10" customFormat="1" ht="12.75">
      <c r="A22" s="73"/>
      <c r="B22" s="74"/>
      <c r="C22" s="73"/>
      <c r="D22" s="74"/>
      <c r="E22" s="73"/>
      <c r="F22" s="74"/>
      <c r="G22" s="73"/>
      <c r="H22" s="74"/>
      <c r="I22" s="73"/>
      <c r="J22" s="74"/>
      <c r="K22" s="73"/>
      <c r="L22" s="74"/>
      <c r="M22" s="73"/>
      <c r="N22" s="74"/>
    </row>
    <row r="23" spans="1:14" s="10" customFormat="1" ht="12.75">
      <c r="A23" s="73"/>
      <c r="B23" s="74"/>
      <c r="C23" s="73"/>
      <c r="D23" s="74"/>
      <c r="E23" s="73"/>
      <c r="F23" s="74"/>
      <c r="G23" s="73"/>
      <c r="H23" s="74"/>
      <c r="I23" s="73"/>
      <c r="J23" s="74"/>
      <c r="K23" s="73"/>
      <c r="L23" s="74"/>
      <c r="M23" s="73"/>
      <c r="N23" s="74"/>
    </row>
    <row r="24" spans="1:14" s="10" customFormat="1" ht="12.75">
      <c r="A24" s="73"/>
      <c r="B24" s="74"/>
      <c r="C24" s="73"/>
      <c r="D24" s="74"/>
      <c r="E24" s="73"/>
      <c r="F24" s="74"/>
      <c r="G24" s="73"/>
      <c r="H24" s="74"/>
      <c r="I24" s="73"/>
      <c r="J24" s="74"/>
      <c r="K24" s="73"/>
      <c r="L24" s="74"/>
      <c r="M24" s="73"/>
      <c r="N24" s="74"/>
    </row>
    <row r="25" spans="1:14" s="10" customFormat="1" ht="12.75">
      <c r="A25" s="73" t="s">
        <v>4</v>
      </c>
      <c r="B25" s="74"/>
      <c r="C25" s="73" t="s">
        <v>4</v>
      </c>
      <c r="D25" s="74"/>
      <c r="E25" s="73" t="s">
        <v>4</v>
      </c>
      <c r="F25" s="74"/>
      <c r="G25" s="73" t="s">
        <v>4</v>
      </c>
      <c r="H25" s="74"/>
      <c r="I25" s="73" t="s">
        <v>4</v>
      </c>
      <c r="J25" s="74"/>
      <c r="K25" s="73" t="s">
        <v>4</v>
      </c>
      <c r="L25" s="74"/>
      <c r="M25" s="73" t="s">
        <v>4</v>
      </c>
      <c r="N25" s="74"/>
    </row>
    <row r="26" spans="1:14" s="11" customFormat="1" ht="12.75">
      <c r="A26" s="75" t="s">
        <v>4</v>
      </c>
      <c r="B26" s="76"/>
      <c r="C26" s="75" t="s">
        <v>4</v>
      </c>
      <c r="D26" s="76"/>
      <c r="E26" s="75" t="s">
        <v>4</v>
      </c>
      <c r="F26" s="76"/>
      <c r="G26" s="75" t="s">
        <v>4</v>
      </c>
      <c r="H26" s="76"/>
      <c r="I26" s="75" t="s">
        <v>4</v>
      </c>
      <c r="J26" s="76"/>
      <c r="K26" s="75" t="s">
        <v>4</v>
      </c>
      <c r="L26" s="76"/>
      <c r="M26" s="75" t="s">
        <v>4</v>
      </c>
      <c r="N26" s="76"/>
    </row>
    <row r="27" spans="1:14" s="10" customFormat="1" ht="18">
      <c r="A27" s="13">
        <f>Calendario!I24</f>
        <v>44893</v>
      </c>
      <c r="B27" s="14"/>
      <c r="C27" s="13">
        <f>Calendario!J24</f>
        <v>44894</v>
      </c>
      <c r="D27" s="14"/>
      <c r="E27" s="13">
        <f>Calendario!K24</f>
        <v>44895</v>
      </c>
      <c r="F27" s="14"/>
      <c r="G27" s="13">
        <f>Calendario!L24</f>
      </c>
      <c r="H27" s="14"/>
      <c r="I27" s="13">
        <f>Calendario!M24</f>
      </c>
      <c r="J27" s="14"/>
      <c r="K27" s="13">
        <f>Calendario!N24</f>
      </c>
      <c r="L27" s="14"/>
      <c r="M27" s="13">
        <f>Calendario!O24</f>
      </c>
      <c r="N27" s="14"/>
    </row>
    <row r="28" spans="1:14" s="10" customFormat="1" ht="12.75">
      <c r="A28" s="73"/>
      <c r="B28" s="74"/>
      <c r="C28" s="73"/>
      <c r="D28" s="74"/>
      <c r="E28" s="73"/>
      <c r="F28" s="74"/>
      <c r="G28" s="73"/>
      <c r="H28" s="74"/>
      <c r="I28" s="73"/>
      <c r="J28" s="74"/>
      <c r="K28" s="73"/>
      <c r="L28" s="74"/>
      <c r="M28" s="73"/>
      <c r="N28" s="74"/>
    </row>
    <row r="29" spans="1:14" s="10" customFormat="1" ht="12.75">
      <c r="A29" s="73"/>
      <c r="B29" s="74"/>
      <c r="C29" s="73"/>
      <c r="D29" s="74"/>
      <c r="E29" s="73"/>
      <c r="F29" s="74"/>
      <c r="G29" s="73"/>
      <c r="H29" s="74"/>
      <c r="I29" s="73"/>
      <c r="J29" s="74"/>
      <c r="K29" s="73"/>
      <c r="L29" s="74"/>
      <c r="M29" s="73"/>
      <c r="N29" s="74"/>
    </row>
    <row r="30" spans="1:14" s="10" customFormat="1" ht="12.75">
      <c r="A30" s="73"/>
      <c r="B30" s="74"/>
      <c r="C30" s="73"/>
      <c r="D30" s="74"/>
      <c r="E30" s="73"/>
      <c r="F30" s="74"/>
      <c r="G30" s="73"/>
      <c r="H30" s="74"/>
      <c r="I30" s="73"/>
      <c r="J30" s="74"/>
      <c r="K30" s="73"/>
      <c r="L30" s="74"/>
      <c r="M30" s="73"/>
      <c r="N30" s="74"/>
    </row>
    <row r="31" spans="1:14" s="10" customFormat="1" ht="12.75">
      <c r="A31" s="73" t="s">
        <v>4</v>
      </c>
      <c r="B31" s="74"/>
      <c r="C31" s="73" t="s">
        <v>4</v>
      </c>
      <c r="D31" s="74"/>
      <c r="E31" s="73" t="s">
        <v>4</v>
      </c>
      <c r="F31" s="74"/>
      <c r="G31" s="73" t="s">
        <v>4</v>
      </c>
      <c r="H31" s="74"/>
      <c r="I31" s="73" t="s">
        <v>4</v>
      </c>
      <c r="J31" s="74"/>
      <c r="K31" s="73" t="s">
        <v>4</v>
      </c>
      <c r="L31" s="74"/>
      <c r="M31" s="73" t="s">
        <v>4</v>
      </c>
      <c r="N31" s="74"/>
    </row>
    <row r="32" spans="1:14" s="11" customFormat="1" ht="12.75">
      <c r="A32" s="75" t="s">
        <v>4</v>
      </c>
      <c r="B32" s="76"/>
      <c r="C32" s="75" t="s">
        <v>4</v>
      </c>
      <c r="D32" s="76"/>
      <c r="E32" s="75" t="s">
        <v>4</v>
      </c>
      <c r="F32" s="76"/>
      <c r="G32" s="75" t="s">
        <v>4</v>
      </c>
      <c r="H32" s="76"/>
      <c r="I32" s="75" t="s">
        <v>4</v>
      </c>
      <c r="J32" s="76"/>
      <c r="K32" s="75" t="s">
        <v>4</v>
      </c>
      <c r="L32" s="76"/>
      <c r="M32" s="75" t="s">
        <v>4</v>
      </c>
      <c r="N32" s="76"/>
    </row>
    <row r="33" spans="1:14" ht="18">
      <c r="A33" s="13">
        <f>Calendario!I25</f>
      </c>
      <c r="B33" s="14"/>
      <c r="C33" s="13">
        <f>Calendario!J25</f>
      </c>
      <c r="D33" s="14"/>
      <c r="E33" s="30"/>
      <c r="F33" s="6"/>
      <c r="G33" s="18"/>
      <c r="H33" s="24"/>
      <c r="I33" s="23" t="s">
        <v>14</v>
      </c>
      <c r="J33" s="18"/>
      <c r="K33" s="18"/>
      <c r="L33" s="18"/>
      <c r="M33" s="18"/>
      <c r="N33" s="24"/>
    </row>
    <row r="34" spans="1:14" ht="12.75">
      <c r="A34" s="73"/>
      <c r="B34" s="74"/>
      <c r="C34" s="73"/>
      <c r="D34" s="74"/>
      <c r="E34" s="31"/>
      <c r="F34" s="12"/>
      <c r="G34" s="12"/>
      <c r="H34" s="16"/>
      <c r="I34" s="15"/>
      <c r="J34" s="12"/>
      <c r="K34" s="12"/>
      <c r="L34" s="12"/>
      <c r="M34" s="12"/>
      <c r="N34" s="16"/>
    </row>
    <row r="35" spans="1:14" ht="12.75">
      <c r="A35" s="73"/>
      <c r="B35" s="74"/>
      <c r="C35" s="73"/>
      <c r="D35" s="74"/>
      <c r="E35" s="31"/>
      <c r="F35" s="12"/>
      <c r="G35" s="12"/>
      <c r="H35" s="16"/>
      <c r="I35" s="15"/>
      <c r="J35" s="12"/>
      <c r="K35" s="12"/>
      <c r="L35" s="12"/>
      <c r="M35" s="12"/>
      <c r="N35" s="16"/>
    </row>
    <row r="36" spans="1:14" ht="12.75">
      <c r="A36" s="73"/>
      <c r="B36" s="74"/>
      <c r="C36" s="73"/>
      <c r="D36" s="74"/>
      <c r="E36" s="31"/>
      <c r="F36" s="12"/>
      <c r="G36" s="12"/>
      <c r="H36" s="16"/>
      <c r="I36" s="15"/>
      <c r="J36" s="12"/>
      <c r="K36" s="12"/>
      <c r="L36" s="12"/>
      <c r="M36" s="12"/>
      <c r="N36" s="16"/>
    </row>
    <row r="37" spans="1:14" ht="12.75">
      <c r="A37" s="73" t="s">
        <v>4</v>
      </c>
      <c r="B37" s="74"/>
      <c r="C37" s="73" t="s">
        <v>4</v>
      </c>
      <c r="D37" s="74"/>
      <c r="E37" s="31"/>
      <c r="F37" s="12"/>
      <c r="G37" s="12"/>
      <c r="H37" s="16"/>
      <c r="I37" s="15"/>
      <c r="J37" s="12"/>
      <c r="K37" s="12"/>
      <c r="L37" s="12"/>
      <c r="M37" s="81" t="s">
        <v>3</v>
      </c>
      <c r="N37" s="82"/>
    </row>
    <row r="38" spans="1:14" ht="12.75">
      <c r="A38" s="75" t="s">
        <v>4</v>
      </c>
      <c r="B38" s="76"/>
      <c r="C38" s="77" t="s">
        <v>0</v>
      </c>
      <c r="D38" s="78"/>
      <c r="E38" s="32" t="s">
        <v>1</v>
      </c>
      <c r="F38" s="17"/>
      <c r="G38" s="17"/>
      <c r="H38" s="33" t="s">
        <v>0</v>
      </c>
      <c r="I38" s="19"/>
      <c r="J38" s="17"/>
      <c r="K38" s="79" t="s">
        <v>15</v>
      </c>
      <c r="L38" s="79"/>
      <c r="M38" s="79"/>
      <c r="N38" s="80"/>
    </row>
  </sheetData>
  <sheetProtection/>
  <mergeCells count="196"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E32:F32"/>
    <mergeCell ref="G32:H32"/>
    <mergeCell ref="I30:J30"/>
    <mergeCell ref="C30:D30"/>
    <mergeCell ref="E30:F30"/>
    <mergeCell ref="G30:H30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K2:L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M2:N2"/>
    <mergeCell ref="A2:B2"/>
    <mergeCell ref="C2:D2"/>
    <mergeCell ref="E2:F2"/>
    <mergeCell ref="G2:H2"/>
    <mergeCell ref="E4:F4"/>
    <mergeCell ref="G4:H4"/>
    <mergeCell ref="I4:J4"/>
    <mergeCell ref="K4:L4"/>
    <mergeCell ref="I2:J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0" customFormat="1" ht="49.5" customHeight="1">
      <c r="A1" s="86" t="str">
        <f>IF(Calendario!$Q$4="","",Calendario!$Q$4)</f>
        <v>Actividades FGTM temporada 22-23</v>
      </c>
      <c r="B1" s="86"/>
      <c r="C1" s="86"/>
      <c r="D1" s="86"/>
      <c r="E1" s="86"/>
      <c r="F1" s="86"/>
      <c r="G1" s="86"/>
      <c r="H1" s="85">
        <f>Calendario!Q18</f>
        <v>44896</v>
      </c>
      <c r="I1" s="85"/>
      <c r="J1" s="85"/>
      <c r="K1" s="85"/>
      <c r="L1" s="85"/>
      <c r="M1" s="85"/>
      <c r="N1" s="85"/>
    </row>
    <row r="2" spans="1:14" s="10" customFormat="1" ht="15.75">
      <c r="A2" s="72" t="str">
        <f>1!A2:B2</f>
        <v>lunes</v>
      </c>
      <c r="B2" s="70"/>
      <c r="C2" s="70" t="str">
        <f>1!C2:D2</f>
        <v>martes</v>
      </c>
      <c r="D2" s="70"/>
      <c r="E2" s="70" t="str">
        <f>1!E2:F2</f>
        <v>miércoles</v>
      </c>
      <c r="F2" s="70"/>
      <c r="G2" s="70" t="str">
        <f>1!G2:H2</f>
        <v>jueves</v>
      </c>
      <c r="H2" s="70"/>
      <c r="I2" s="70" t="str">
        <f>1!I2:J2</f>
        <v>viernes</v>
      </c>
      <c r="J2" s="70"/>
      <c r="K2" s="70" t="str">
        <f>1!K2:L2</f>
        <v>sábado</v>
      </c>
      <c r="L2" s="70"/>
      <c r="M2" s="70" t="str">
        <f>1!M2:N2</f>
        <v>domingo</v>
      </c>
      <c r="N2" s="71"/>
    </row>
    <row r="3" spans="1:14" s="10" customFormat="1" ht="18">
      <c r="A3" s="13">
        <f>Calendario!Q20</f>
      </c>
      <c r="B3" s="14"/>
      <c r="C3" s="13">
        <f>Calendario!R20</f>
      </c>
      <c r="D3" s="14"/>
      <c r="E3" s="13">
        <f>Calendario!S20</f>
      </c>
      <c r="F3" s="14"/>
      <c r="G3" s="13">
        <f>Calendario!T20</f>
        <v>44896</v>
      </c>
      <c r="H3" s="14"/>
      <c r="I3" s="13">
        <f>Calendario!U20</f>
        <v>44897</v>
      </c>
      <c r="J3" s="14"/>
      <c r="K3" s="13">
        <f>Calendario!V20</f>
        <v>44898</v>
      </c>
      <c r="L3" s="14"/>
      <c r="M3" s="13">
        <f>Calendario!W20</f>
        <v>44899</v>
      </c>
      <c r="N3" s="14"/>
    </row>
    <row r="4" spans="1:14" s="10" customFormat="1" ht="12.75">
      <c r="A4" s="73"/>
      <c r="B4" s="74"/>
      <c r="C4" s="73"/>
      <c r="D4" s="74"/>
      <c r="E4" s="73"/>
      <c r="F4" s="74"/>
      <c r="G4" s="73"/>
      <c r="H4" s="74"/>
      <c r="I4" s="73"/>
      <c r="J4" s="74"/>
      <c r="K4" s="73"/>
      <c r="L4" s="74"/>
      <c r="M4" s="73"/>
      <c r="N4" s="74"/>
    </row>
    <row r="5" spans="1:14" s="10" customFormat="1" ht="12.75">
      <c r="A5" s="73"/>
      <c r="B5" s="74"/>
      <c r="C5" s="73"/>
      <c r="D5" s="74"/>
      <c r="E5" s="73"/>
      <c r="F5" s="74"/>
      <c r="G5" s="73"/>
      <c r="H5" s="74"/>
      <c r="I5" s="73"/>
      <c r="J5" s="74"/>
      <c r="K5" s="73"/>
      <c r="L5" s="74"/>
      <c r="M5" s="73"/>
      <c r="N5" s="74"/>
    </row>
    <row r="6" spans="1:14" s="10" customFormat="1" ht="12.75">
      <c r="A6" s="73"/>
      <c r="B6" s="74"/>
      <c r="C6" s="73"/>
      <c r="D6" s="74"/>
      <c r="E6" s="73"/>
      <c r="F6" s="74"/>
      <c r="G6" s="73"/>
      <c r="H6" s="74"/>
      <c r="I6" s="73"/>
      <c r="J6" s="74"/>
      <c r="K6" s="73"/>
      <c r="L6" s="74"/>
      <c r="M6" s="73"/>
      <c r="N6" s="74"/>
    </row>
    <row r="7" spans="1:14" s="10" customFormat="1" ht="12.75">
      <c r="A7" s="73" t="s">
        <v>4</v>
      </c>
      <c r="B7" s="74"/>
      <c r="C7" s="73" t="s">
        <v>4</v>
      </c>
      <c r="D7" s="74"/>
      <c r="E7" s="73" t="s">
        <v>4</v>
      </c>
      <c r="F7" s="74"/>
      <c r="G7" s="73" t="s">
        <v>4</v>
      </c>
      <c r="H7" s="74"/>
      <c r="I7" s="73" t="s">
        <v>4</v>
      </c>
      <c r="J7" s="74"/>
      <c r="K7" s="73" t="s">
        <v>4</v>
      </c>
      <c r="L7" s="74"/>
      <c r="M7" s="73" t="s">
        <v>4</v>
      </c>
      <c r="N7" s="74"/>
    </row>
    <row r="8" spans="1:14" s="11" customFormat="1" ht="12.75">
      <c r="A8" s="75" t="s">
        <v>4</v>
      </c>
      <c r="B8" s="76"/>
      <c r="C8" s="75" t="s">
        <v>4</v>
      </c>
      <c r="D8" s="76"/>
      <c r="E8" s="75" t="s">
        <v>4</v>
      </c>
      <c r="F8" s="76"/>
      <c r="G8" s="75" t="s">
        <v>4</v>
      </c>
      <c r="H8" s="76"/>
      <c r="I8" s="75" t="s">
        <v>4</v>
      </c>
      <c r="J8" s="76"/>
      <c r="K8" s="75" t="s">
        <v>4</v>
      </c>
      <c r="L8" s="76"/>
      <c r="M8" s="75" t="s">
        <v>4</v>
      </c>
      <c r="N8" s="76"/>
    </row>
    <row r="9" spans="1:14" s="10" customFormat="1" ht="18">
      <c r="A9" s="13">
        <f>Calendario!Q21</f>
        <v>44900</v>
      </c>
      <c r="B9" s="14"/>
      <c r="C9" s="13">
        <f>Calendario!R21</f>
        <v>44901</v>
      </c>
      <c r="D9" s="14"/>
      <c r="E9" s="13">
        <f>Calendario!S21</f>
        <v>44902</v>
      </c>
      <c r="F9" s="14"/>
      <c r="G9" s="13">
        <f>Calendario!T21</f>
        <v>44903</v>
      </c>
      <c r="H9" s="14"/>
      <c r="I9" s="13">
        <f>Calendario!U21</f>
        <v>44904</v>
      </c>
      <c r="J9" s="14"/>
      <c r="K9" s="13">
        <f>Calendario!V21</f>
        <v>44905</v>
      </c>
      <c r="L9" s="14"/>
      <c r="M9" s="13">
        <f>Calendario!W21</f>
        <v>44906</v>
      </c>
      <c r="N9" s="14"/>
    </row>
    <row r="10" spans="1:14" s="10" customFormat="1" ht="12.75">
      <c r="A10" s="73"/>
      <c r="B10" s="74"/>
      <c r="C10" s="73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4"/>
    </row>
    <row r="11" spans="1:14" s="10" customFormat="1" ht="12.75">
      <c r="A11" s="73"/>
      <c r="B11" s="74"/>
      <c r="C11" s="73"/>
      <c r="D11" s="74"/>
      <c r="E11" s="73"/>
      <c r="F11" s="74"/>
      <c r="G11" s="73"/>
      <c r="H11" s="74"/>
      <c r="I11" s="73"/>
      <c r="J11" s="74"/>
      <c r="K11" s="73"/>
      <c r="L11" s="74"/>
      <c r="M11" s="73"/>
      <c r="N11" s="74"/>
    </row>
    <row r="12" spans="1:14" s="10" customFormat="1" ht="12.75">
      <c r="A12" s="73"/>
      <c r="B12" s="74"/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3"/>
      <c r="N12" s="74"/>
    </row>
    <row r="13" spans="1:14" s="10" customFormat="1" ht="12.75">
      <c r="A13" s="73" t="s">
        <v>4</v>
      </c>
      <c r="B13" s="74"/>
      <c r="C13" s="73" t="s">
        <v>4</v>
      </c>
      <c r="D13" s="74"/>
      <c r="E13" s="73" t="s">
        <v>4</v>
      </c>
      <c r="F13" s="74"/>
      <c r="G13" s="73" t="s">
        <v>4</v>
      </c>
      <c r="H13" s="74"/>
      <c r="I13" s="73" t="s">
        <v>4</v>
      </c>
      <c r="J13" s="74"/>
      <c r="K13" s="73" t="s">
        <v>4</v>
      </c>
      <c r="L13" s="74"/>
      <c r="M13" s="73" t="s">
        <v>4</v>
      </c>
      <c r="N13" s="74"/>
    </row>
    <row r="14" spans="1:14" s="11" customFormat="1" ht="12.75">
      <c r="A14" s="75" t="s">
        <v>4</v>
      </c>
      <c r="B14" s="76"/>
      <c r="C14" s="75" t="s">
        <v>4</v>
      </c>
      <c r="D14" s="76"/>
      <c r="E14" s="75" t="s">
        <v>4</v>
      </c>
      <c r="F14" s="76"/>
      <c r="G14" s="75" t="s">
        <v>4</v>
      </c>
      <c r="H14" s="76"/>
      <c r="I14" s="75" t="s">
        <v>4</v>
      </c>
      <c r="J14" s="76"/>
      <c r="K14" s="75" t="s">
        <v>4</v>
      </c>
      <c r="L14" s="76"/>
      <c r="M14" s="75" t="s">
        <v>4</v>
      </c>
      <c r="N14" s="76"/>
    </row>
    <row r="15" spans="1:14" s="10" customFormat="1" ht="18">
      <c r="A15" s="13">
        <f>Calendario!Q22</f>
        <v>44907</v>
      </c>
      <c r="B15" s="14"/>
      <c r="C15" s="13">
        <f>Calendario!R22</f>
        <v>44908</v>
      </c>
      <c r="D15" s="14"/>
      <c r="E15" s="13">
        <f>Calendario!S22</f>
        <v>44909</v>
      </c>
      <c r="F15" s="14"/>
      <c r="G15" s="13">
        <f>Calendario!T22</f>
        <v>44910</v>
      </c>
      <c r="H15" s="14"/>
      <c r="I15" s="13">
        <f>Calendario!U22</f>
        <v>44911</v>
      </c>
      <c r="J15" s="14"/>
      <c r="K15" s="13">
        <f>Calendario!V22</f>
        <v>44912</v>
      </c>
      <c r="L15" s="14"/>
      <c r="M15" s="13">
        <f>Calendario!W22</f>
        <v>44913</v>
      </c>
      <c r="N15" s="14"/>
    </row>
    <row r="16" spans="1:14" s="10" customFormat="1" ht="12.75">
      <c r="A16" s="73"/>
      <c r="B16" s="74"/>
      <c r="C16" s="73"/>
      <c r="D16" s="74"/>
      <c r="E16" s="73"/>
      <c r="F16" s="74"/>
      <c r="G16" s="73"/>
      <c r="H16" s="74"/>
      <c r="I16" s="73"/>
      <c r="J16" s="74"/>
      <c r="K16" s="73"/>
      <c r="L16" s="74"/>
      <c r="M16" s="73"/>
      <c r="N16" s="74"/>
    </row>
    <row r="17" spans="1:14" s="10" customFormat="1" ht="12.75">
      <c r="A17" s="73"/>
      <c r="B17" s="74"/>
      <c r="C17" s="73"/>
      <c r="D17" s="74"/>
      <c r="E17" s="73"/>
      <c r="F17" s="74"/>
      <c r="G17" s="73"/>
      <c r="H17" s="74"/>
      <c r="I17" s="73"/>
      <c r="J17" s="74"/>
      <c r="K17" s="73"/>
      <c r="L17" s="74"/>
      <c r="M17" s="73"/>
      <c r="N17" s="74"/>
    </row>
    <row r="18" spans="1:14" s="10" customFormat="1" ht="12.75">
      <c r="A18" s="73"/>
      <c r="B18" s="74"/>
      <c r="C18" s="73"/>
      <c r="D18" s="74"/>
      <c r="E18" s="73"/>
      <c r="F18" s="74"/>
      <c r="G18" s="73"/>
      <c r="H18" s="74"/>
      <c r="I18" s="73"/>
      <c r="J18" s="74"/>
      <c r="K18" s="73"/>
      <c r="L18" s="74"/>
      <c r="M18" s="73"/>
      <c r="N18" s="74"/>
    </row>
    <row r="19" spans="1:14" s="10" customFormat="1" ht="12.75">
      <c r="A19" s="73" t="s">
        <v>4</v>
      </c>
      <c r="B19" s="74"/>
      <c r="C19" s="73" t="s">
        <v>4</v>
      </c>
      <c r="D19" s="74"/>
      <c r="E19" s="73" t="s">
        <v>4</v>
      </c>
      <c r="F19" s="74"/>
      <c r="G19" s="73" t="s">
        <v>4</v>
      </c>
      <c r="H19" s="74"/>
      <c r="I19" s="73" t="s">
        <v>4</v>
      </c>
      <c r="J19" s="74"/>
      <c r="K19" s="73" t="s">
        <v>4</v>
      </c>
      <c r="L19" s="74"/>
      <c r="M19" s="73" t="s">
        <v>4</v>
      </c>
      <c r="N19" s="74"/>
    </row>
    <row r="20" spans="1:14" s="11" customFormat="1" ht="12.75">
      <c r="A20" s="75" t="s">
        <v>4</v>
      </c>
      <c r="B20" s="76"/>
      <c r="C20" s="75" t="s">
        <v>4</v>
      </c>
      <c r="D20" s="76"/>
      <c r="E20" s="75" t="s">
        <v>4</v>
      </c>
      <c r="F20" s="76"/>
      <c r="G20" s="75" t="s">
        <v>4</v>
      </c>
      <c r="H20" s="76"/>
      <c r="I20" s="75" t="s">
        <v>4</v>
      </c>
      <c r="J20" s="76"/>
      <c r="K20" s="75" t="s">
        <v>4</v>
      </c>
      <c r="L20" s="76"/>
      <c r="M20" s="75" t="s">
        <v>4</v>
      </c>
      <c r="N20" s="76"/>
    </row>
    <row r="21" spans="1:14" s="10" customFormat="1" ht="18">
      <c r="A21" s="13">
        <f>Calendario!Q23</f>
        <v>44914</v>
      </c>
      <c r="B21" s="14"/>
      <c r="C21" s="13">
        <f>Calendario!R23</f>
        <v>44915</v>
      </c>
      <c r="D21" s="14"/>
      <c r="E21" s="13">
        <f>Calendario!S23</f>
        <v>44916</v>
      </c>
      <c r="F21" s="14"/>
      <c r="G21" s="13">
        <f>Calendario!T23</f>
        <v>44917</v>
      </c>
      <c r="H21" s="14"/>
      <c r="I21" s="13">
        <f>Calendario!U23</f>
        <v>44918</v>
      </c>
      <c r="J21" s="14"/>
      <c r="K21" s="13">
        <f>Calendario!V23</f>
        <v>44919</v>
      </c>
      <c r="L21" s="14"/>
      <c r="M21" s="13">
        <f>Calendario!W23</f>
        <v>44920</v>
      </c>
      <c r="N21" s="14"/>
    </row>
    <row r="22" spans="1:14" s="10" customFormat="1" ht="12.75">
      <c r="A22" s="73"/>
      <c r="B22" s="74"/>
      <c r="C22" s="73"/>
      <c r="D22" s="74"/>
      <c r="E22" s="73"/>
      <c r="F22" s="74"/>
      <c r="G22" s="73"/>
      <c r="H22" s="74"/>
      <c r="I22" s="73"/>
      <c r="J22" s="74"/>
      <c r="K22" s="73"/>
      <c r="L22" s="74"/>
      <c r="M22" s="73"/>
      <c r="N22" s="74"/>
    </row>
    <row r="23" spans="1:14" s="10" customFormat="1" ht="12.75">
      <c r="A23" s="73"/>
      <c r="B23" s="74"/>
      <c r="C23" s="73"/>
      <c r="D23" s="74"/>
      <c r="E23" s="73"/>
      <c r="F23" s="74"/>
      <c r="G23" s="73"/>
      <c r="H23" s="74"/>
      <c r="I23" s="73"/>
      <c r="J23" s="74"/>
      <c r="K23" s="73"/>
      <c r="L23" s="74"/>
      <c r="M23" s="73"/>
      <c r="N23" s="74"/>
    </row>
    <row r="24" spans="1:14" s="10" customFormat="1" ht="12.75">
      <c r="A24" s="73"/>
      <c r="B24" s="74"/>
      <c r="C24" s="73"/>
      <c r="D24" s="74"/>
      <c r="E24" s="73"/>
      <c r="F24" s="74"/>
      <c r="G24" s="73"/>
      <c r="H24" s="74"/>
      <c r="I24" s="73"/>
      <c r="J24" s="74"/>
      <c r="K24" s="73"/>
      <c r="L24" s="74"/>
      <c r="M24" s="73"/>
      <c r="N24" s="74"/>
    </row>
    <row r="25" spans="1:14" s="10" customFormat="1" ht="12.75">
      <c r="A25" s="73" t="s">
        <v>4</v>
      </c>
      <c r="B25" s="74"/>
      <c r="C25" s="73" t="s">
        <v>4</v>
      </c>
      <c r="D25" s="74"/>
      <c r="E25" s="73" t="s">
        <v>4</v>
      </c>
      <c r="F25" s="74"/>
      <c r="G25" s="73" t="s">
        <v>4</v>
      </c>
      <c r="H25" s="74"/>
      <c r="I25" s="73" t="s">
        <v>4</v>
      </c>
      <c r="J25" s="74"/>
      <c r="K25" s="73" t="s">
        <v>4</v>
      </c>
      <c r="L25" s="74"/>
      <c r="M25" s="73" t="s">
        <v>4</v>
      </c>
      <c r="N25" s="74"/>
    </row>
    <row r="26" spans="1:14" s="11" customFormat="1" ht="12.75">
      <c r="A26" s="75" t="s">
        <v>4</v>
      </c>
      <c r="B26" s="76"/>
      <c r="C26" s="75" t="s">
        <v>4</v>
      </c>
      <c r="D26" s="76"/>
      <c r="E26" s="75" t="s">
        <v>4</v>
      </c>
      <c r="F26" s="76"/>
      <c r="G26" s="75" t="s">
        <v>4</v>
      </c>
      <c r="H26" s="76"/>
      <c r="I26" s="75" t="s">
        <v>4</v>
      </c>
      <c r="J26" s="76"/>
      <c r="K26" s="75" t="s">
        <v>4</v>
      </c>
      <c r="L26" s="76"/>
      <c r="M26" s="75" t="s">
        <v>4</v>
      </c>
      <c r="N26" s="76"/>
    </row>
    <row r="27" spans="1:14" s="10" customFormat="1" ht="18">
      <c r="A27" s="13">
        <f>Calendario!Q24</f>
        <v>44921</v>
      </c>
      <c r="B27" s="14"/>
      <c r="C27" s="13">
        <f>Calendario!R24</f>
        <v>44922</v>
      </c>
      <c r="D27" s="14"/>
      <c r="E27" s="13">
        <f>Calendario!S24</f>
        <v>44923</v>
      </c>
      <c r="F27" s="14"/>
      <c r="G27" s="13">
        <f>Calendario!T24</f>
        <v>44924</v>
      </c>
      <c r="H27" s="14"/>
      <c r="I27" s="13">
        <f>Calendario!U24</f>
        <v>44925</v>
      </c>
      <c r="J27" s="14"/>
      <c r="K27" s="13">
        <f>Calendario!V24</f>
        <v>44926</v>
      </c>
      <c r="L27" s="14"/>
      <c r="M27" s="13">
        <f>Calendario!W24</f>
      </c>
      <c r="N27" s="14"/>
    </row>
    <row r="28" spans="1:14" s="10" customFormat="1" ht="12.75">
      <c r="A28" s="73"/>
      <c r="B28" s="74"/>
      <c r="C28" s="73"/>
      <c r="D28" s="74"/>
      <c r="E28" s="73"/>
      <c r="F28" s="74"/>
      <c r="G28" s="73"/>
      <c r="H28" s="74"/>
      <c r="I28" s="73"/>
      <c r="J28" s="74"/>
      <c r="K28" s="73"/>
      <c r="L28" s="74"/>
      <c r="M28" s="73"/>
      <c r="N28" s="74"/>
    </row>
    <row r="29" spans="1:14" s="10" customFormat="1" ht="12.75">
      <c r="A29" s="73"/>
      <c r="B29" s="74"/>
      <c r="C29" s="73"/>
      <c r="D29" s="74"/>
      <c r="E29" s="73"/>
      <c r="F29" s="74"/>
      <c r="G29" s="73"/>
      <c r="H29" s="74"/>
      <c r="I29" s="73"/>
      <c r="J29" s="74"/>
      <c r="K29" s="73"/>
      <c r="L29" s="74"/>
      <c r="M29" s="73"/>
      <c r="N29" s="74"/>
    </row>
    <row r="30" spans="1:14" s="10" customFormat="1" ht="12.75">
      <c r="A30" s="73"/>
      <c r="B30" s="74"/>
      <c r="C30" s="73"/>
      <c r="D30" s="74"/>
      <c r="E30" s="73"/>
      <c r="F30" s="74"/>
      <c r="G30" s="73"/>
      <c r="H30" s="74"/>
      <c r="I30" s="73"/>
      <c r="J30" s="74"/>
      <c r="K30" s="73"/>
      <c r="L30" s="74"/>
      <c r="M30" s="73"/>
      <c r="N30" s="74"/>
    </row>
    <row r="31" spans="1:14" s="10" customFormat="1" ht="12.75">
      <c r="A31" s="73" t="s">
        <v>4</v>
      </c>
      <c r="B31" s="74"/>
      <c r="C31" s="73" t="s">
        <v>4</v>
      </c>
      <c r="D31" s="74"/>
      <c r="E31" s="73" t="s">
        <v>4</v>
      </c>
      <c r="F31" s="74"/>
      <c r="G31" s="73" t="s">
        <v>4</v>
      </c>
      <c r="H31" s="74"/>
      <c r="I31" s="73" t="s">
        <v>4</v>
      </c>
      <c r="J31" s="74"/>
      <c r="K31" s="73" t="s">
        <v>4</v>
      </c>
      <c r="L31" s="74"/>
      <c r="M31" s="73" t="s">
        <v>4</v>
      </c>
      <c r="N31" s="74"/>
    </row>
    <row r="32" spans="1:14" s="11" customFormat="1" ht="12.75">
      <c r="A32" s="75" t="s">
        <v>4</v>
      </c>
      <c r="B32" s="76"/>
      <c r="C32" s="75" t="s">
        <v>4</v>
      </c>
      <c r="D32" s="76"/>
      <c r="E32" s="75" t="s">
        <v>4</v>
      </c>
      <c r="F32" s="76"/>
      <c r="G32" s="75" t="s">
        <v>4</v>
      </c>
      <c r="H32" s="76"/>
      <c r="I32" s="75" t="s">
        <v>4</v>
      </c>
      <c r="J32" s="76"/>
      <c r="K32" s="75" t="s">
        <v>4</v>
      </c>
      <c r="L32" s="76"/>
      <c r="M32" s="75" t="s">
        <v>4</v>
      </c>
      <c r="N32" s="76"/>
    </row>
    <row r="33" spans="1:14" ht="18">
      <c r="A33" s="13">
        <f>Calendario!Q25</f>
      </c>
      <c r="B33" s="14"/>
      <c r="C33" s="13">
        <f>Calendario!R25</f>
      </c>
      <c r="D33" s="14"/>
      <c r="E33" s="30"/>
      <c r="F33" s="6"/>
      <c r="G33" s="18"/>
      <c r="H33" s="24"/>
      <c r="I33" s="23" t="s">
        <v>14</v>
      </c>
      <c r="J33" s="18"/>
      <c r="K33" s="18"/>
      <c r="L33" s="18"/>
      <c r="M33" s="18"/>
      <c r="N33" s="24"/>
    </row>
    <row r="34" spans="1:14" ht="12.75">
      <c r="A34" s="73"/>
      <c r="B34" s="74"/>
      <c r="C34" s="73"/>
      <c r="D34" s="74"/>
      <c r="E34" s="31"/>
      <c r="F34" s="12"/>
      <c r="G34" s="12"/>
      <c r="H34" s="16"/>
      <c r="I34" s="15"/>
      <c r="J34" s="12"/>
      <c r="K34" s="12"/>
      <c r="L34" s="12"/>
      <c r="M34" s="12"/>
      <c r="N34" s="16"/>
    </row>
    <row r="35" spans="1:14" ht="12.75">
      <c r="A35" s="73"/>
      <c r="B35" s="74"/>
      <c r="C35" s="73"/>
      <c r="D35" s="74"/>
      <c r="E35" s="31"/>
      <c r="F35" s="12"/>
      <c r="G35" s="12"/>
      <c r="H35" s="16"/>
      <c r="I35" s="15"/>
      <c r="J35" s="12"/>
      <c r="K35" s="12"/>
      <c r="L35" s="12"/>
      <c r="M35" s="12"/>
      <c r="N35" s="16"/>
    </row>
    <row r="36" spans="1:14" ht="12.75">
      <c r="A36" s="73"/>
      <c r="B36" s="74"/>
      <c r="C36" s="73"/>
      <c r="D36" s="74"/>
      <c r="E36" s="31"/>
      <c r="F36" s="12"/>
      <c r="G36" s="12"/>
      <c r="H36" s="16"/>
      <c r="I36" s="15"/>
      <c r="J36" s="12"/>
      <c r="K36" s="12"/>
      <c r="L36" s="12"/>
      <c r="M36" s="12"/>
      <c r="N36" s="16"/>
    </row>
    <row r="37" spans="1:14" ht="12.75">
      <c r="A37" s="73" t="s">
        <v>4</v>
      </c>
      <c r="B37" s="74"/>
      <c r="C37" s="73" t="s">
        <v>4</v>
      </c>
      <c r="D37" s="74"/>
      <c r="E37" s="31"/>
      <c r="F37" s="12"/>
      <c r="G37" s="12"/>
      <c r="H37" s="16"/>
      <c r="I37" s="15"/>
      <c r="J37" s="12"/>
      <c r="K37" s="12"/>
      <c r="L37" s="12"/>
      <c r="M37" s="81" t="s">
        <v>3</v>
      </c>
      <c r="N37" s="82"/>
    </row>
    <row r="38" spans="1:14" ht="12.75">
      <c r="A38" s="75" t="s">
        <v>4</v>
      </c>
      <c r="B38" s="76"/>
      <c r="C38" s="77" t="s">
        <v>0</v>
      </c>
      <c r="D38" s="78"/>
      <c r="E38" s="32" t="s">
        <v>1</v>
      </c>
      <c r="F38" s="17"/>
      <c r="G38" s="17"/>
      <c r="H38" s="33" t="s">
        <v>0</v>
      </c>
      <c r="I38" s="19"/>
      <c r="J38" s="17"/>
      <c r="K38" s="79" t="s">
        <v>15</v>
      </c>
      <c r="L38" s="79"/>
      <c r="M38" s="79"/>
      <c r="N38" s="80"/>
    </row>
  </sheetData>
  <sheetProtection/>
  <mergeCells count="196">
    <mergeCell ref="M37:N37"/>
    <mergeCell ref="K38:N38"/>
    <mergeCell ref="A1:G1"/>
    <mergeCell ref="I2:J2"/>
    <mergeCell ref="K2:L2"/>
    <mergeCell ref="M2:N2"/>
    <mergeCell ref="A2:B2"/>
    <mergeCell ref="C2:D2"/>
    <mergeCell ref="E2:F2"/>
    <mergeCell ref="G2:H2"/>
    <mergeCell ref="H1:N1"/>
    <mergeCell ref="A4:B4"/>
    <mergeCell ref="C4:D4"/>
    <mergeCell ref="E4:F4"/>
    <mergeCell ref="G4:H4"/>
    <mergeCell ref="I4:J4"/>
    <mergeCell ref="K4:L4"/>
    <mergeCell ref="M4:N4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7:F7"/>
    <mergeCell ref="G7:H7"/>
    <mergeCell ref="I5:J5"/>
    <mergeCell ref="K5:L5"/>
    <mergeCell ref="E5:F5"/>
    <mergeCell ref="G5:H5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2:F12"/>
    <mergeCell ref="G12:H12"/>
    <mergeCell ref="I10:J10"/>
    <mergeCell ref="K10:L10"/>
    <mergeCell ref="E10:F10"/>
    <mergeCell ref="G10:H10"/>
    <mergeCell ref="I12:J12"/>
    <mergeCell ref="K12:L12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7:F17"/>
    <mergeCell ref="G17:H17"/>
    <mergeCell ref="I14:J14"/>
    <mergeCell ref="K14:L14"/>
    <mergeCell ref="E14:F14"/>
    <mergeCell ref="G14:H14"/>
    <mergeCell ref="I17:J17"/>
    <mergeCell ref="K17:L17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22:F22"/>
    <mergeCell ref="G22:H22"/>
    <mergeCell ref="I19:J19"/>
    <mergeCell ref="K19:L19"/>
    <mergeCell ref="E19:F19"/>
    <mergeCell ref="G19:H19"/>
    <mergeCell ref="I22:J22"/>
    <mergeCell ref="K22:L22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6:F26"/>
    <mergeCell ref="G26:H26"/>
    <mergeCell ref="I24:J24"/>
    <mergeCell ref="K24:L24"/>
    <mergeCell ref="E24:F24"/>
    <mergeCell ref="G24:H24"/>
    <mergeCell ref="I26:J26"/>
    <mergeCell ref="K26:L26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M32:N32"/>
    <mergeCell ref="A34:B34"/>
    <mergeCell ref="C34:D34"/>
    <mergeCell ref="A32:B32"/>
    <mergeCell ref="C32:D32"/>
    <mergeCell ref="E32:F32"/>
    <mergeCell ref="G32:H32"/>
    <mergeCell ref="I32:J3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0" customFormat="1" ht="49.5" customHeight="1">
      <c r="A1" s="86" t="str">
        <f>IF(Calendario!$Q$4="","",Calendario!$Q$4)</f>
        <v>Actividades FGTM temporada 22-23</v>
      </c>
      <c r="B1" s="86"/>
      <c r="C1" s="86"/>
      <c r="D1" s="86"/>
      <c r="E1" s="86"/>
      <c r="F1" s="86"/>
      <c r="G1" s="86"/>
      <c r="H1" s="85">
        <f>Calendario!A27</f>
        <v>44927</v>
      </c>
      <c r="I1" s="85"/>
      <c r="J1" s="85"/>
      <c r="K1" s="85"/>
      <c r="L1" s="85"/>
      <c r="M1" s="85"/>
      <c r="N1" s="85"/>
    </row>
    <row r="2" spans="1:14" s="10" customFormat="1" ht="15.75">
      <c r="A2" s="72" t="str">
        <f>1!A2:B2</f>
        <v>lunes</v>
      </c>
      <c r="B2" s="70"/>
      <c r="C2" s="70" t="str">
        <f>1!C2:D2</f>
        <v>martes</v>
      </c>
      <c r="D2" s="70"/>
      <c r="E2" s="70" t="str">
        <f>1!E2:F2</f>
        <v>miércoles</v>
      </c>
      <c r="F2" s="70"/>
      <c r="G2" s="70" t="str">
        <f>1!G2:H2</f>
        <v>jueves</v>
      </c>
      <c r="H2" s="70"/>
      <c r="I2" s="70" t="str">
        <f>1!I2:J2</f>
        <v>viernes</v>
      </c>
      <c r="J2" s="70"/>
      <c r="K2" s="70" t="str">
        <f>1!K2:L2</f>
        <v>sábado</v>
      </c>
      <c r="L2" s="70"/>
      <c r="M2" s="70" t="str">
        <f>1!M2:N2</f>
        <v>domingo</v>
      </c>
      <c r="N2" s="71"/>
    </row>
    <row r="3" spans="1:14" s="10" customFormat="1" ht="18">
      <c r="A3" s="13">
        <f>Calendario!A29</f>
      </c>
      <c r="B3" s="14"/>
      <c r="C3" s="13">
        <f>Calendario!B29</f>
      </c>
      <c r="D3" s="14"/>
      <c r="E3" s="13">
        <f>Calendario!C29</f>
      </c>
      <c r="F3" s="14"/>
      <c r="G3" s="13">
        <f>Calendario!D29</f>
      </c>
      <c r="H3" s="14"/>
      <c r="I3" s="13">
        <f>Calendario!E29</f>
      </c>
      <c r="J3" s="14"/>
      <c r="K3" s="13">
        <f>Calendario!F29</f>
      </c>
      <c r="L3" s="14"/>
      <c r="M3" s="13">
        <f>Calendario!G29</f>
        <v>44927</v>
      </c>
      <c r="N3" s="14"/>
    </row>
    <row r="4" spans="1:14" s="10" customFormat="1" ht="12.75">
      <c r="A4" s="73"/>
      <c r="B4" s="74"/>
      <c r="C4" s="73"/>
      <c r="D4" s="74"/>
      <c r="E4" s="73"/>
      <c r="F4" s="74"/>
      <c r="G4" s="73"/>
      <c r="H4" s="74"/>
      <c r="I4" s="73"/>
      <c r="J4" s="74"/>
      <c r="K4" s="73"/>
      <c r="L4" s="74"/>
      <c r="M4" s="73"/>
      <c r="N4" s="74"/>
    </row>
    <row r="5" spans="1:14" s="10" customFormat="1" ht="12.75">
      <c r="A5" s="73"/>
      <c r="B5" s="74"/>
      <c r="C5" s="73"/>
      <c r="D5" s="74"/>
      <c r="E5" s="73"/>
      <c r="F5" s="74"/>
      <c r="G5" s="73"/>
      <c r="H5" s="74"/>
      <c r="I5" s="73"/>
      <c r="J5" s="74"/>
      <c r="K5" s="73"/>
      <c r="L5" s="74"/>
      <c r="M5" s="73"/>
      <c r="N5" s="74"/>
    </row>
    <row r="6" spans="1:14" s="10" customFormat="1" ht="12.75">
      <c r="A6" s="73"/>
      <c r="B6" s="74"/>
      <c r="C6" s="73"/>
      <c r="D6" s="74"/>
      <c r="E6" s="73"/>
      <c r="F6" s="74"/>
      <c r="G6" s="73"/>
      <c r="H6" s="74"/>
      <c r="I6" s="73"/>
      <c r="J6" s="74"/>
      <c r="K6" s="73"/>
      <c r="L6" s="74"/>
      <c r="M6" s="73"/>
      <c r="N6" s="74"/>
    </row>
    <row r="7" spans="1:14" s="10" customFormat="1" ht="12.75">
      <c r="A7" s="73" t="s">
        <v>4</v>
      </c>
      <c r="B7" s="74"/>
      <c r="C7" s="73" t="s">
        <v>4</v>
      </c>
      <c r="D7" s="74"/>
      <c r="E7" s="73" t="s">
        <v>4</v>
      </c>
      <c r="F7" s="74"/>
      <c r="G7" s="73" t="s">
        <v>4</v>
      </c>
      <c r="H7" s="74"/>
      <c r="I7" s="73" t="s">
        <v>4</v>
      </c>
      <c r="J7" s="74"/>
      <c r="K7" s="73" t="s">
        <v>4</v>
      </c>
      <c r="L7" s="74"/>
      <c r="M7" s="73" t="s">
        <v>4</v>
      </c>
      <c r="N7" s="74"/>
    </row>
    <row r="8" spans="1:14" s="11" customFormat="1" ht="12.75">
      <c r="A8" s="75" t="s">
        <v>4</v>
      </c>
      <c r="B8" s="76"/>
      <c r="C8" s="75" t="s">
        <v>4</v>
      </c>
      <c r="D8" s="76"/>
      <c r="E8" s="75" t="s">
        <v>4</v>
      </c>
      <c r="F8" s="76"/>
      <c r="G8" s="75" t="s">
        <v>4</v>
      </c>
      <c r="H8" s="76"/>
      <c r="I8" s="75" t="s">
        <v>4</v>
      </c>
      <c r="J8" s="76"/>
      <c r="K8" s="75" t="s">
        <v>4</v>
      </c>
      <c r="L8" s="76"/>
      <c r="M8" s="75" t="s">
        <v>4</v>
      </c>
      <c r="N8" s="76"/>
    </row>
    <row r="9" spans="1:14" s="10" customFormat="1" ht="18">
      <c r="A9" s="13">
        <f>Calendario!A30</f>
        <v>44928</v>
      </c>
      <c r="B9" s="14"/>
      <c r="C9" s="13">
        <f>Calendario!B30</f>
        <v>44929</v>
      </c>
      <c r="D9" s="14"/>
      <c r="E9" s="13">
        <f>Calendario!C30</f>
        <v>44930</v>
      </c>
      <c r="F9" s="14"/>
      <c r="G9" s="13">
        <f>Calendario!D30</f>
        <v>44931</v>
      </c>
      <c r="H9" s="14"/>
      <c r="I9" s="13">
        <f>Calendario!E30</f>
        <v>44932</v>
      </c>
      <c r="J9" s="14"/>
      <c r="K9" s="13">
        <f>Calendario!F30</f>
        <v>44933</v>
      </c>
      <c r="L9" s="14"/>
      <c r="M9" s="13">
        <f>Calendario!G30</f>
        <v>44934</v>
      </c>
      <c r="N9" s="14"/>
    </row>
    <row r="10" spans="1:14" s="10" customFormat="1" ht="12.75">
      <c r="A10" s="73"/>
      <c r="B10" s="74"/>
      <c r="C10" s="73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4"/>
    </row>
    <row r="11" spans="1:14" s="10" customFormat="1" ht="12.75">
      <c r="A11" s="73"/>
      <c r="B11" s="74"/>
      <c r="C11" s="73"/>
      <c r="D11" s="74"/>
      <c r="E11" s="73"/>
      <c r="F11" s="74"/>
      <c r="G11" s="73"/>
      <c r="H11" s="74"/>
      <c r="I11" s="73"/>
      <c r="J11" s="74"/>
      <c r="K11" s="73"/>
      <c r="L11" s="74"/>
      <c r="M11" s="73"/>
      <c r="N11" s="74"/>
    </row>
    <row r="12" spans="1:14" s="10" customFormat="1" ht="12.75">
      <c r="A12" s="73"/>
      <c r="B12" s="74"/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3"/>
      <c r="N12" s="74"/>
    </row>
    <row r="13" spans="1:14" s="10" customFormat="1" ht="12.75">
      <c r="A13" s="73" t="s">
        <v>4</v>
      </c>
      <c r="B13" s="74"/>
      <c r="C13" s="73" t="s">
        <v>4</v>
      </c>
      <c r="D13" s="74"/>
      <c r="E13" s="73" t="s">
        <v>4</v>
      </c>
      <c r="F13" s="74"/>
      <c r="G13" s="73" t="s">
        <v>4</v>
      </c>
      <c r="H13" s="74"/>
      <c r="I13" s="73" t="s">
        <v>4</v>
      </c>
      <c r="J13" s="74"/>
      <c r="K13" s="73" t="s">
        <v>4</v>
      </c>
      <c r="L13" s="74"/>
      <c r="M13" s="73" t="s">
        <v>4</v>
      </c>
      <c r="N13" s="74"/>
    </row>
    <row r="14" spans="1:14" s="11" customFormat="1" ht="12.75">
      <c r="A14" s="75" t="s">
        <v>4</v>
      </c>
      <c r="B14" s="76"/>
      <c r="C14" s="75" t="s">
        <v>4</v>
      </c>
      <c r="D14" s="76"/>
      <c r="E14" s="75" t="s">
        <v>4</v>
      </c>
      <c r="F14" s="76"/>
      <c r="G14" s="75" t="s">
        <v>4</v>
      </c>
      <c r="H14" s="76"/>
      <c r="I14" s="75" t="s">
        <v>4</v>
      </c>
      <c r="J14" s="76"/>
      <c r="K14" s="75" t="s">
        <v>4</v>
      </c>
      <c r="L14" s="76"/>
      <c r="M14" s="75" t="s">
        <v>4</v>
      </c>
      <c r="N14" s="76"/>
    </row>
    <row r="15" spans="1:14" s="10" customFormat="1" ht="18">
      <c r="A15" s="13">
        <f>Calendario!A31</f>
        <v>44935</v>
      </c>
      <c r="B15" s="14"/>
      <c r="C15" s="13">
        <f>Calendario!B31</f>
        <v>44936</v>
      </c>
      <c r="D15" s="14"/>
      <c r="E15" s="13">
        <f>Calendario!C31</f>
        <v>44937</v>
      </c>
      <c r="F15" s="14"/>
      <c r="G15" s="13">
        <f>Calendario!D31</f>
        <v>44938</v>
      </c>
      <c r="H15" s="14"/>
      <c r="I15" s="13">
        <f>Calendario!E31</f>
        <v>44939</v>
      </c>
      <c r="J15" s="14"/>
      <c r="K15" s="13">
        <f>Calendario!F31</f>
        <v>44940</v>
      </c>
      <c r="L15" s="14"/>
      <c r="M15" s="13">
        <f>Calendario!G31</f>
        <v>44941</v>
      </c>
      <c r="N15" s="14"/>
    </row>
    <row r="16" spans="1:14" s="10" customFormat="1" ht="12.75">
      <c r="A16" s="73"/>
      <c r="B16" s="74"/>
      <c r="C16" s="73"/>
      <c r="D16" s="74"/>
      <c r="E16" s="73"/>
      <c r="F16" s="74"/>
      <c r="G16" s="73"/>
      <c r="H16" s="74"/>
      <c r="I16" s="73"/>
      <c r="J16" s="74"/>
      <c r="K16" s="73"/>
      <c r="L16" s="74"/>
      <c r="M16" s="73"/>
      <c r="N16" s="74"/>
    </row>
    <row r="17" spans="1:14" s="10" customFormat="1" ht="12.75">
      <c r="A17" s="73"/>
      <c r="B17" s="74"/>
      <c r="C17" s="73"/>
      <c r="D17" s="74"/>
      <c r="E17" s="73"/>
      <c r="F17" s="74"/>
      <c r="G17" s="73"/>
      <c r="H17" s="74"/>
      <c r="I17" s="73"/>
      <c r="J17" s="74"/>
      <c r="K17" s="73"/>
      <c r="L17" s="74"/>
      <c r="M17" s="73"/>
      <c r="N17" s="74"/>
    </row>
    <row r="18" spans="1:14" s="10" customFormat="1" ht="12.75">
      <c r="A18" s="73"/>
      <c r="B18" s="74"/>
      <c r="C18" s="73"/>
      <c r="D18" s="74"/>
      <c r="E18" s="73"/>
      <c r="F18" s="74"/>
      <c r="G18" s="73"/>
      <c r="H18" s="74"/>
      <c r="I18" s="73"/>
      <c r="J18" s="74"/>
      <c r="K18" s="73"/>
      <c r="L18" s="74"/>
      <c r="M18" s="73"/>
      <c r="N18" s="74"/>
    </row>
    <row r="19" spans="1:14" s="10" customFormat="1" ht="12.75">
      <c r="A19" s="73" t="s">
        <v>4</v>
      </c>
      <c r="B19" s="74"/>
      <c r="C19" s="73" t="s">
        <v>4</v>
      </c>
      <c r="D19" s="74"/>
      <c r="E19" s="73" t="s">
        <v>4</v>
      </c>
      <c r="F19" s="74"/>
      <c r="G19" s="73" t="s">
        <v>4</v>
      </c>
      <c r="H19" s="74"/>
      <c r="I19" s="73" t="s">
        <v>4</v>
      </c>
      <c r="J19" s="74"/>
      <c r="K19" s="73" t="s">
        <v>4</v>
      </c>
      <c r="L19" s="74"/>
      <c r="M19" s="73" t="s">
        <v>4</v>
      </c>
      <c r="N19" s="74"/>
    </row>
    <row r="20" spans="1:14" s="11" customFormat="1" ht="12.75">
      <c r="A20" s="75" t="s">
        <v>4</v>
      </c>
      <c r="B20" s="76"/>
      <c r="C20" s="75" t="s">
        <v>4</v>
      </c>
      <c r="D20" s="76"/>
      <c r="E20" s="75" t="s">
        <v>4</v>
      </c>
      <c r="F20" s="76"/>
      <c r="G20" s="75" t="s">
        <v>4</v>
      </c>
      <c r="H20" s="76"/>
      <c r="I20" s="75" t="s">
        <v>4</v>
      </c>
      <c r="J20" s="76"/>
      <c r="K20" s="75" t="s">
        <v>4</v>
      </c>
      <c r="L20" s="76"/>
      <c r="M20" s="75" t="s">
        <v>4</v>
      </c>
      <c r="N20" s="76"/>
    </row>
    <row r="21" spans="1:14" s="10" customFormat="1" ht="18">
      <c r="A21" s="13">
        <f>Calendario!A32</f>
        <v>44942</v>
      </c>
      <c r="B21" s="14"/>
      <c r="C21" s="13">
        <f>Calendario!B32</f>
        <v>44943</v>
      </c>
      <c r="D21" s="14"/>
      <c r="E21" s="13">
        <f>Calendario!C32</f>
        <v>44944</v>
      </c>
      <c r="F21" s="14"/>
      <c r="G21" s="13">
        <f>Calendario!D32</f>
        <v>44945</v>
      </c>
      <c r="H21" s="14"/>
      <c r="I21" s="13">
        <f>Calendario!E32</f>
        <v>44946</v>
      </c>
      <c r="J21" s="14"/>
      <c r="K21" s="13">
        <f>Calendario!F32</f>
        <v>44947</v>
      </c>
      <c r="L21" s="14"/>
      <c r="M21" s="13">
        <f>Calendario!G32</f>
        <v>44948</v>
      </c>
      <c r="N21" s="14"/>
    </row>
    <row r="22" spans="1:14" s="10" customFormat="1" ht="12.75">
      <c r="A22" s="73"/>
      <c r="B22" s="74"/>
      <c r="C22" s="73"/>
      <c r="D22" s="74"/>
      <c r="E22" s="73"/>
      <c r="F22" s="74"/>
      <c r="G22" s="73"/>
      <c r="H22" s="74"/>
      <c r="I22" s="73"/>
      <c r="J22" s="74"/>
      <c r="K22" s="73"/>
      <c r="L22" s="74"/>
      <c r="M22" s="73"/>
      <c r="N22" s="74"/>
    </row>
    <row r="23" spans="1:14" s="10" customFormat="1" ht="12.75">
      <c r="A23" s="73"/>
      <c r="B23" s="74"/>
      <c r="C23" s="73"/>
      <c r="D23" s="74"/>
      <c r="E23" s="73"/>
      <c r="F23" s="74"/>
      <c r="G23" s="73"/>
      <c r="H23" s="74"/>
      <c r="I23" s="73"/>
      <c r="J23" s="74"/>
      <c r="K23" s="73"/>
      <c r="L23" s="74"/>
      <c r="M23" s="73"/>
      <c r="N23" s="74"/>
    </row>
    <row r="24" spans="1:14" s="10" customFormat="1" ht="12.75">
      <c r="A24" s="73"/>
      <c r="B24" s="74"/>
      <c r="C24" s="73"/>
      <c r="D24" s="74"/>
      <c r="E24" s="73"/>
      <c r="F24" s="74"/>
      <c r="G24" s="73"/>
      <c r="H24" s="74"/>
      <c r="I24" s="73"/>
      <c r="J24" s="74"/>
      <c r="K24" s="73"/>
      <c r="L24" s="74"/>
      <c r="M24" s="73"/>
      <c r="N24" s="74"/>
    </row>
    <row r="25" spans="1:14" s="10" customFormat="1" ht="12.75">
      <c r="A25" s="73" t="s">
        <v>4</v>
      </c>
      <c r="B25" s="74"/>
      <c r="C25" s="73" t="s">
        <v>4</v>
      </c>
      <c r="D25" s="74"/>
      <c r="E25" s="73" t="s">
        <v>4</v>
      </c>
      <c r="F25" s="74"/>
      <c r="G25" s="73" t="s">
        <v>4</v>
      </c>
      <c r="H25" s="74"/>
      <c r="I25" s="73" t="s">
        <v>4</v>
      </c>
      <c r="J25" s="74"/>
      <c r="K25" s="73" t="s">
        <v>4</v>
      </c>
      <c r="L25" s="74"/>
      <c r="M25" s="73" t="s">
        <v>4</v>
      </c>
      <c r="N25" s="74"/>
    </row>
    <row r="26" spans="1:14" s="11" customFormat="1" ht="12.75">
      <c r="A26" s="75" t="s">
        <v>4</v>
      </c>
      <c r="B26" s="76"/>
      <c r="C26" s="75" t="s">
        <v>4</v>
      </c>
      <c r="D26" s="76"/>
      <c r="E26" s="75" t="s">
        <v>4</v>
      </c>
      <c r="F26" s="76"/>
      <c r="G26" s="75" t="s">
        <v>4</v>
      </c>
      <c r="H26" s="76"/>
      <c r="I26" s="75" t="s">
        <v>4</v>
      </c>
      <c r="J26" s="76"/>
      <c r="K26" s="75" t="s">
        <v>4</v>
      </c>
      <c r="L26" s="76"/>
      <c r="M26" s="75" t="s">
        <v>4</v>
      </c>
      <c r="N26" s="76"/>
    </row>
    <row r="27" spans="1:14" s="10" customFormat="1" ht="18">
      <c r="A27" s="13">
        <f>Calendario!A33</f>
        <v>44949</v>
      </c>
      <c r="B27" s="14"/>
      <c r="C27" s="13">
        <f>Calendario!B33</f>
        <v>44950</v>
      </c>
      <c r="D27" s="14"/>
      <c r="E27" s="13">
        <f>Calendario!C33</f>
        <v>44951</v>
      </c>
      <c r="F27" s="14"/>
      <c r="G27" s="13">
        <f>Calendario!D33</f>
        <v>44952</v>
      </c>
      <c r="H27" s="14"/>
      <c r="I27" s="13">
        <f>Calendario!E33</f>
        <v>44953</v>
      </c>
      <c r="J27" s="14"/>
      <c r="K27" s="13">
        <f>Calendario!F33</f>
        <v>44954</v>
      </c>
      <c r="L27" s="14"/>
      <c r="M27" s="13">
        <f>Calendario!G33</f>
        <v>44955</v>
      </c>
      <c r="N27" s="14"/>
    </row>
    <row r="28" spans="1:14" s="10" customFormat="1" ht="12.75">
      <c r="A28" s="73"/>
      <c r="B28" s="74"/>
      <c r="C28" s="73"/>
      <c r="D28" s="74"/>
      <c r="E28" s="73"/>
      <c r="F28" s="74"/>
      <c r="G28" s="73"/>
      <c r="H28" s="74"/>
      <c r="I28" s="73"/>
      <c r="J28" s="74"/>
      <c r="K28" s="73"/>
      <c r="L28" s="74"/>
      <c r="M28" s="73"/>
      <c r="N28" s="74"/>
    </row>
    <row r="29" spans="1:14" s="10" customFormat="1" ht="12.75">
      <c r="A29" s="73"/>
      <c r="B29" s="74"/>
      <c r="C29" s="73"/>
      <c r="D29" s="74"/>
      <c r="E29" s="73"/>
      <c r="F29" s="74"/>
      <c r="G29" s="73"/>
      <c r="H29" s="74"/>
      <c r="I29" s="73"/>
      <c r="J29" s="74"/>
      <c r="K29" s="73"/>
      <c r="L29" s="74"/>
      <c r="M29" s="73"/>
      <c r="N29" s="74"/>
    </row>
    <row r="30" spans="1:14" s="10" customFormat="1" ht="12.75">
      <c r="A30" s="73"/>
      <c r="B30" s="74"/>
      <c r="C30" s="73"/>
      <c r="D30" s="74"/>
      <c r="E30" s="73"/>
      <c r="F30" s="74"/>
      <c r="G30" s="73"/>
      <c r="H30" s="74"/>
      <c r="I30" s="73"/>
      <c r="J30" s="74"/>
      <c r="K30" s="73"/>
      <c r="L30" s="74"/>
      <c r="M30" s="73"/>
      <c r="N30" s="74"/>
    </row>
    <row r="31" spans="1:14" s="10" customFormat="1" ht="12.75">
      <c r="A31" s="73" t="s">
        <v>4</v>
      </c>
      <c r="B31" s="74"/>
      <c r="C31" s="73" t="s">
        <v>4</v>
      </c>
      <c r="D31" s="74"/>
      <c r="E31" s="73" t="s">
        <v>4</v>
      </c>
      <c r="F31" s="74"/>
      <c r="G31" s="73" t="s">
        <v>4</v>
      </c>
      <c r="H31" s="74"/>
      <c r="I31" s="73" t="s">
        <v>4</v>
      </c>
      <c r="J31" s="74"/>
      <c r="K31" s="73" t="s">
        <v>4</v>
      </c>
      <c r="L31" s="74"/>
      <c r="M31" s="73" t="s">
        <v>4</v>
      </c>
      <c r="N31" s="74"/>
    </row>
    <row r="32" spans="1:14" s="11" customFormat="1" ht="12.75">
      <c r="A32" s="75" t="s">
        <v>4</v>
      </c>
      <c r="B32" s="76"/>
      <c r="C32" s="75" t="s">
        <v>4</v>
      </c>
      <c r="D32" s="76"/>
      <c r="E32" s="75" t="s">
        <v>4</v>
      </c>
      <c r="F32" s="76"/>
      <c r="G32" s="75" t="s">
        <v>4</v>
      </c>
      <c r="H32" s="76"/>
      <c r="I32" s="75" t="s">
        <v>4</v>
      </c>
      <c r="J32" s="76"/>
      <c r="K32" s="75" t="s">
        <v>4</v>
      </c>
      <c r="L32" s="76"/>
      <c r="M32" s="75" t="s">
        <v>4</v>
      </c>
      <c r="N32" s="76"/>
    </row>
    <row r="33" spans="1:14" ht="18">
      <c r="A33" s="13">
        <f>Calendario!A34</f>
        <v>44956</v>
      </c>
      <c r="B33" s="14"/>
      <c r="C33" s="13">
        <f>Calendario!B34</f>
        <v>44957</v>
      </c>
      <c r="D33" s="14"/>
      <c r="E33" s="30"/>
      <c r="F33" s="6"/>
      <c r="G33" s="18"/>
      <c r="H33" s="24"/>
      <c r="I33" s="23" t="s">
        <v>14</v>
      </c>
      <c r="J33" s="18"/>
      <c r="K33" s="18"/>
      <c r="L33" s="18"/>
      <c r="M33" s="18"/>
      <c r="N33" s="24"/>
    </row>
    <row r="34" spans="1:14" ht="12.75">
      <c r="A34" s="73"/>
      <c r="B34" s="74"/>
      <c r="C34" s="73"/>
      <c r="D34" s="74"/>
      <c r="E34" s="31"/>
      <c r="F34" s="12"/>
      <c r="G34" s="12"/>
      <c r="H34" s="16"/>
      <c r="I34" s="15"/>
      <c r="J34" s="12"/>
      <c r="K34" s="12"/>
      <c r="L34" s="12"/>
      <c r="M34" s="12"/>
      <c r="N34" s="16"/>
    </row>
    <row r="35" spans="1:14" ht="12.75">
      <c r="A35" s="73"/>
      <c r="B35" s="74"/>
      <c r="C35" s="73"/>
      <c r="D35" s="74"/>
      <c r="E35" s="31"/>
      <c r="F35" s="12"/>
      <c r="G35" s="12"/>
      <c r="H35" s="16"/>
      <c r="I35" s="15"/>
      <c r="J35" s="12"/>
      <c r="K35" s="12"/>
      <c r="L35" s="12"/>
      <c r="M35" s="12"/>
      <c r="N35" s="16"/>
    </row>
    <row r="36" spans="1:14" ht="12.75">
      <c r="A36" s="73"/>
      <c r="B36" s="74"/>
      <c r="C36" s="73"/>
      <c r="D36" s="74"/>
      <c r="E36" s="31"/>
      <c r="F36" s="12"/>
      <c r="G36" s="12"/>
      <c r="H36" s="16"/>
      <c r="I36" s="15"/>
      <c r="J36" s="12"/>
      <c r="K36" s="12"/>
      <c r="L36" s="12"/>
      <c r="M36" s="12"/>
      <c r="N36" s="16"/>
    </row>
    <row r="37" spans="1:14" ht="12.75">
      <c r="A37" s="73" t="s">
        <v>4</v>
      </c>
      <c r="B37" s="74"/>
      <c r="C37" s="73" t="s">
        <v>4</v>
      </c>
      <c r="D37" s="74"/>
      <c r="E37" s="31"/>
      <c r="F37" s="12"/>
      <c r="G37" s="12"/>
      <c r="H37" s="16"/>
      <c r="I37" s="15"/>
      <c r="J37" s="12"/>
      <c r="K37" s="12"/>
      <c r="L37" s="12"/>
      <c r="M37" s="81" t="s">
        <v>3</v>
      </c>
      <c r="N37" s="82"/>
    </row>
    <row r="38" spans="1:14" ht="12.75">
      <c r="A38" s="75" t="s">
        <v>4</v>
      </c>
      <c r="B38" s="76"/>
      <c r="C38" s="77" t="s">
        <v>0</v>
      </c>
      <c r="D38" s="78"/>
      <c r="E38" s="32" t="s">
        <v>1</v>
      </c>
      <c r="F38" s="17"/>
      <c r="G38" s="17"/>
      <c r="H38" s="33" t="s">
        <v>0</v>
      </c>
      <c r="I38" s="19"/>
      <c r="J38" s="17"/>
      <c r="K38" s="79" t="s">
        <v>15</v>
      </c>
      <c r="L38" s="79"/>
      <c r="M38" s="79"/>
      <c r="N38" s="80"/>
    </row>
  </sheetData>
  <sheetProtection/>
  <mergeCells count="196"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E32:F32"/>
    <mergeCell ref="G32:H32"/>
    <mergeCell ref="I30:J30"/>
    <mergeCell ref="C30:D30"/>
    <mergeCell ref="E30:F30"/>
    <mergeCell ref="G30:H30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K2:L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M2:N2"/>
    <mergeCell ref="A2:B2"/>
    <mergeCell ref="C2:D2"/>
    <mergeCell ref="E2:F2"/>
    <mergeCell ref="G2:H2"/>
    <mergeCell ref="E4:F4"/>
    <mergeCell ref="G4:H4"/>
    <mergeCell ref="I4:J4"/>
    <mergeCell ref="K4:L4"/>
    <mergeCell ref="I2:J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0" customFormat="1" ht="49.5" customHeight="1">
      <c r="A1" s="86" t="str">
        <f>IF(Calendario!$Q$4="","",Calendario!$Q$4)</f>
        <v>Actividades FGTM temporada 22-23</v>
      </c>
      <c r="B1" s="86"/>
      <c r="C1" s="86"/>
      <c r="D1" s="86"/>
      <c r="E1" s="86"/>
      <c r="F1" s="86"/>
      <c r="G1" s="86"/>
      <c r="H1" s="85">
        <f>Calendario!I27</f>
        <v>44958</v>
      </c>
      <c r="I1" s="85"/>
      <c r="J1" s="85"/>
      <c r="K1" s="85"/>
      <c r="L1" s="85"/>
      <c r="M1" s="85"/>
      <c r="N1" s="85"/>
    </row>
    <row r="2" spans="1:14" s="10" customFormat="1" ht="15.75">
      <c r="A2" s="72" t="str">
        <f>1!A2:B2</f>
        <v>lunes</v>
      </c>
      <c r="B2" s="70"/>
      <c r="C2" s="70" t="str">
        <f>1!C2:D2</f>
        <v>martes</v>
      </c>
      <c r="D2" s="70"/>
      <c r="E2" s="70" t="str">
        <f>1!E2:F2</f>
        <v>miércoles</v>
      </c>
      <c r="F2" s="70"/>
      <c r="G2" s="70" t="str">
        <f>1!G2:H2</f>
        <v>jueves</v>
      </c>
      <c r="H2" s="70"/>
      <c r="I2" s="70" t="str">
        <f>1!I2:J2</f>
        <v>viernes</v>
      </c>
      <c r="J2" s="70"/>
      <c r="K2" s="70" t="str">
        <f>1!K2:L2</f>
        <v>sábado</v>
      </c>
      <c r="L2" s="70"/>
      <c r="M2" s="70" t="str">
        <f>1!M2:N2</f>
        <v>domingo</v>
      </c>
      <c r="N2" s="71"/>
    </row>
    <row r="3" spans="1:14" s="10" customFormat="1" ht="18">
      <c r="A3" s="13">
        <f>Calendario!I29</f>
      </c>
      <c r="B3" s="14"/>
      <c r="C3" s="13">
        <f>Calendario!J29</f>
      </c>
      <c r="D3" s="14"/>
      <c r="E3" s="13">
        <f>Calendario!K29</f>
        <v>44958</v>
      </c>
      <c r="F3" s="14"/>
      <c r="G3" s="13">
        <f>Calendario!L29</f>
        <v>44959</v>
      </c>
      <c r="H3" s="14"/>
      <c r="I3" s="13">
        <f>Calendario!M29</f>
        <v>44960</v>
      </c>
      <c r="J3" s="14"/>
      <c r="K3" s="13">
        <f>Calendario!N29</f>
        <v>44961</v>
      </c>
      <c r="L3" s="14"/>
      <c r="M3" s="13">
        <f>Calendario!O29</f>
        <v>44962</v>
      </c>
      <c r="N3" s="14"/>
    </row>
    <row r="4" spans="1:14" s="10" customFormat="1" ht="12.75">
      <c r="A4" s="73"/>
      <c r="B4" s="74"/>
      <c r="C4" s="73"/>
      <c r="D4" s="74"/>
      <c r="E4" s="73"/>
      <c r="F4" s="74"/>
      <c r="G4" s="73"/>
      <c r="H4" s="74"/>
      <c r="I4" s="73"/>
      <c r="J4" s="74"/>
      <c r="K4" s="73"/>
      <c r="L4" s="74"/>
      <c r="M4" s="73"/>
      <c r="N4" s="74"/>
    </row>
    <row r="5" spans="1:14" s="10" customFormat="1" ht="12.75">
      <c r="A5" s="73"/>
      <c r="B5" s="74"/>
      <c r="C5" s="73"/>
      <c r="D5" s="74"/>
      <c r="E5" s="73"/>
      <c r="F5" s="74"/>
      <c r="G5" s="73"/>
      <c r="H5" s="74"/>
      <c r="I5" s="73"/>
      <c r="J5" s="74"/>
      <c r="K5" s="73"/>
      <c r="L5" s="74"/>
      <c r="M5" s="73"/>
      <c r="N5" s="74"/>
    </row>
    <row r="6" spans="1:14" s="10" customFormat="1" ht="12.75">
      <c r="A6" s="73"/>
      <c r="B6" s="74"/>
      <c r="C6" s="73"/>
      <c r="D6" s="74"/>
      <c r="E6" s="73"/>
      <c r="F6" s="74"/>
      <c r="G6" s="73"/>
      <c r="H6" s="74"/>
      <c r="I6" s="73"/>
      <c r="J6" s="74"/>
      <c r="K6" s="73"/>
      <c r="L6" s="74"/>
      <c r="M6" s="73"/>
      <c r="N6" s="74"/>
    </row>
    <row r="7" spans="1:14" s="10" customFormat="1" ht="12.75">
      <c r="A7" s="73" t="s">
        <v>4</v>
      </c>
      <c r="B7" s="74"/>
      <c r="C7" s="73" t="s">
        <v>4</v>
      </c>
      <c r="D7" s="74"/>
      <c r="E7" s="73" t="s">
        <v>4</v>
      </c>
      <c r="F7" s="74"/>
      <c r="G7" s="73" t="s">
        <v>4</v>
      </c>
      <c r="H7" s="74"/>
      <c r="I7" s="73" t="s">
        <v>4</v>
      </c>
      <c r="J7" s="74"/>
      <c r="K7" s="73" t="s">
        <v>4</v>
      </c>
      <c r="L7" s="74"/>
      <c r="M7" s="73" t="s">
        <v>4</v>
      </c>
      <c r="N7" s="74"/>
    </row>
    <row r="8" spans="1:14" s="11" customFormat="1" ht="12.75">
      <c r="A8" s="75" t="s">
        <v>4</v>
      </c>
      <c r="B8" s="76"/>
      <c r="C8" s="75" t="s">
        <v>4</v>
      </c>
      <c r="D8" s="76"/>
      <c r="E8" s="75" t="s">
        <v>4</v>
      </c>
      <c r="F8" s="76"/>
      <c r="G8" s="75" t="s">
        <v>4</v>
      </c>
      <c r="H8" s="76"/>
      <c r="I8" s="75" t="s">
        <v>4</v>
      </c>
      <c r="J8" s="76"/>
      <c r="K8" s="75" t="s">
        <v>4</v>
      </c>
      <c r="L8" s="76"/>
      <c r="M8" s="75" t="s">
        <v>4</v>
      </c>
      <c r="N8" s="76"/>
    </row>
    <row r="9" spans="1:14" s="10" customFormat="1" ht="18">
      <c r="A9" s="13">
        <f>Calendario!I30</f>
        <v>44963</v>
      </c>
      <c r="B9" s="14"/>
      <c r="C9" s="13">
        <f>Calendario!J30</f>
        <v>44964</v>
      </c>
      <c r="D9" s="14"/>
      <c r="E9" s="13">
        <f>Calendario!K30</f>
        <v>44965</v>
      </c>
      <c r="F9" s="14"/>
      <c r="G9" s="13">
        <f>Calendario!L30</f>
        <v>44966</v>
      </c>
      <c r="H9" s="14"/>
      <c r="I9" s="13">
        <f>Calendario!M30</f>
        <v>44967</v>
      </c>
      <c r="J9" s="14"/>
      <c r="K9" s="13">
        <f>Calendario!N30</f>
        <v>44968</v>
      </c>
      <c r="L9" s="14"/>
      <c r="M9" s="13">
        <f>Calendario!O30</f>
        <v>44969</v>
      </c>
      <c r="N9" s="14"/>
    </row>
    <row r="10" spans="1:14" s="10" customFormat="1" ht="12.75">
      <c r="A10" s="73"/>
      <c r="B10" s="74"/>
      <c r="C10" s="73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4"/>
    </row>
    <row r="11" spans="1:14" s="10" customFormat="1" ht="12.75">
      <c r="A11" s="73"/>
      <c r="B11" s="74"/>
      <c r="C11" s="73"/>
      <c r="D11" s="74"/>
      <c r="E11" s="73"/>
      <c r="F11" s="74"/>
      <c r="G11" s="73"/>
      <c r="H11" s="74"/>
      <c r="I11" s="73"/>
      <c r="J11" s="74"/>
      <c r="K11" s="73"/>
      <c r="L11" s="74"/>
      <c r="M11" s="73"/>
      <c r="N11" s="74"/>
    </row>
    <row r="12" spans="1:14" s="10" customFormat="1" ht="12.75">
      <c r="A12" s="73"/>
      <c r="B12" s="74"/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3"/>
      <c r="N12" s="74"/>
    </row>
    <row r="13" spans="1:14" s="10" customFormat="1" ht="12.75">
      <c r="A13" s="73" t="s">
        <v>4</v>
      </c>
      <c r="B13" s="74"/>
      <c r="C13" s="73" t="s">
        <v>4</v>
      </c>
      <c r="D13" s="74"/>
      <c r="E13" s="73" t="s">
        <v>4</v>
      </c>
      <c r="F13" s="74"/>
      <c r="G13" s="73" t="s">
        <v>4</v>
      </c>
      <c r="H13" s="74"/>
      <c r="I13" s="73" t="s">
        <v>4</v>
      </c>
      <c r="J13" s="74"/>
      <c r="K13" s="73" t="s">
        <v>4</v>
      </c>
      <c r="L13" s="74"/>
      <c r="M13" s="73" t="s">
        <v>4</v>
      </c>
      <c r="N13" s="74"/>
    </row>
    <row r="14" spans="1:14" s="11" customFormat="1" ht="12.75">
      <c r="A14" s="75" t="s">
        <v>4</v>
      </c>
      <c r="B14" s="76"/>
      <c r="C14" s="75" t="s">
        <v>4</v>
      </c>
      <c r="D14" s="76"/>
      <c r="E14" s="75" t="s">
        <v>4</v>
      </c>
      <c r="F14" s="76"/>
      <c r="G14" s="75" t="s">
        <v>4</v>
      </c>
      <c r="H14" s="76"/>
      <c r="I14" s="75" t="s">
        <v>4</v>
      </c>
      <c r="J14" s="76"/>
      <c r="K14" s="75" t="s">
        <v>4</v>
      </c>
      <c r="L14" s="76"/>
      <c r="M14" s="75" t="s">
        <v>4</v>
      </c>
      <c r="N14" s="76"/>
    </row>
    <row r="15" spans="1:14" s="10" customFormat="1" ht="18">
      <c r="A15" s="13">
        <f>Calendario!I31</f>
        <v>44970</v>
      </c>
      <c r="B15" s="14"/>
      <c r="C15" s="13">
        <f>Calendario!J31</f>
        <v>44971</v>
      </c>
      <c r="D15" s="14"/>
      <c r="E15" s="13">
        <f>Calendario!K31</f>
        <v>44972</v>
      </c>
      <c r="F15" s="14"/>
      <c r="G15" s="13">
        <f>Calendario!L31</f>
        <v>44973</v>
      </c>
      <c r="H15" s="14"/>
      <c r="I15" s="13">
        <f>Calendario!M31</f>
        <v>44974</v>
      </c>
      <c r="J15" s="14"/>
      <c r="K15" s="13">
        <f>Calendario!N31</f>
        <v>44975</v>
      </c>
      <c r="L15" s="14"/>
      <c r="M15" s="13">
        <f>Calendario!O31</f>
        <v>44976</v>
      </c>
      <c r="N15" s="14"/>
    </row>
    <row r="16" spans="1:14" s="10" customFormat="1" ht="12.75">
      <c r="A16" s="73"/>
      <c r="B16" s="74"/>
      <c r="C16" s="73"/>
      <c r="D16" s="74"/>
      <c r="E16" s="73"/>
      <c r="F16" s="74"/>
      <c r="G16" s="73"/>
      <c r="H16" s="74"/>
      <c r="I16" s="73"/>
      <c r="J16" s="74"/>
      <c r="K16" s="73"/>
      <c r="L16" s="74"/>
      <c r="M16" s="73"/>
      <c r="N16" s="74"/>
    </row>
    <row r="17" spans="1:14" s="10" customFormat="1" ht="12.75">
      <c r="A17" s="73"/>
      <c r="B17" s="74"/>
      <c r="C17" s="73"/>
      <c r="D17" s="74"/>
      <c r="E17" s="73"/>
      <c r="F17" s="74"/>
      <c r="G17" s="73"/>
      <c r="H17" s="74"/>
      <c r="I17" s="73"/>
      <c r="J17" s="74"/>
      <c r="K17" s="73"/>
      <c r="L17" s="74"/>
      <c r="M17" s="73"/>
      <c r="N17" s="74"/>
    </row>
    <row r="18" spans="1:14" s="10" customFormat="1" ht="12.75">
      <c r="A18" s="73"/>
      <c r="B18" s="74"/>
      <c r="C18" s="73"/>
      <c r="D18" s="74"/>
      <c r="E18" s="73"/>
      <c r="F18" s="74"/>
      <c r="G18" s="73"/>
      <c r="H18" s="74"/>
      <c r="I18" s="73"/>
      <c r="J18" s="74"/>
      <c r="K18" s="73"/>
      <c r="L18" s="74"/>
      <c r="M18" s="73"/>
      <c r="N18" s="74"/>
    </row>
    <row r="19" spans="1:14" s="10" customFormat="1" ht="12.75">
      <c r="A19" s="73" t="s">
        <v>4</v>
      </c>
      <c r="B19" s="74"/>
      <c r="C19" s="73" t="s">
        <v>4</v>
      </c>
      <c r="D19" s="74"/>
      <c r="E19" s="73" t="s">
        <v>4</v>
      </c>
      <c r="F19" s="74"/>
      <c r="G19" s="73" t="s">
        <v>4</v>
      </c>
      <c r="H19" s="74"/>
      <c r="I19" s="73" t="s">
        <v>4</v>
      </c>
      <c r="J19" s="74"/>
      <c r="K19" s="73" t="s">
        <v>4</v>
      </c>
      <c r="L19" s="74"/>
      <c r="M19" s="73" t="s">
        <v>4</v>
      </c>
      <c r="N19" s="74"/>
    </row>
    <row r="20" spans="1:14" s="11" customFormat="1" ht="12.75">
      <c r="A20" s="75" t="s">
        <v>4</v>
      </c>
      <c r="B20" s="76"/>
      <c r="C20" s="75" t="s">
        <v>4</v>
      </c>
      <c r="D20" s="76"/>
      <c r="E20" s="75" t="s">
        <v>4</v>
      </c>
      <c r="F20" s="76"/>
      <c r="G20" s="75" t="s">
        <v>4</v>
      </c>
      <c r="H20" s="76"/>
      <c r="I20" s="75" t="s">
        <v>4</v>
      </c>
      <c r="J20" s="76"/>
      <c r="K20" s="75" t="s">
        <v>4</v>
      </c>
      <c r="L20" s="76"/>
      <c r="M20" s="75" t="s">
        <v>4</v>
      </c>
      <c r="N20" s="76"/>
    </row>
    <row r="21" spans="1:14" s="10" customFormat="1" ht="18">
      <c r="A21" s="13">
        <f>Calendario!I32</f>
        <v>44977</v>
      </c>
      <c r="B21" s="14"/>
      <c r="C21" s="13">
        <f>Calendario!J32</f>
        <v>44978</v>
      </c>
      <c r="D21" s="14"/>
      <c r="E21" s="13">
        <f>Calendario!K32</f>
        <v>44979</v>
      </c>
      <c r="F21" s="14"/>
      <c r="G21" s="13">
        <f>Calendario!L32</f>
        <v>44980</v>
      </c>
      <c r="H21" s="14"/>
      <c r="I21" s="13">
        <f>Calendario!M32</f>
        <v>44981</v>
      </c>
      <c r="J21" s="14"/>
      <c r="K21" s="13">
        <f>Calendario!N32</f>
        <v>44982</v>
      </c>
      <c r="L21" s="14"/>
      <c r="M21" s="13">
        <f>Calendario!O32</f>
        <v>44983</v>
      </c>
      <c r="N21" s="14"/>
    </row>
    <row r="22" spans="1:14" s="10" customFormat="1" ht="12.75">
      <c r="A22" s="73"/>
      <c r="B22" s="74"/>
      <c r="C22" s="73"/>
      <c r="D22" s="74"/>
      <c r="E22" s="73"/>
      <c r="F22" s="74"/>
      <c r="G22" s="73"/>
      <c r="H22" s="74"/>
      <c r="I22" s="73"/>
      <c r="J22" s="74"/>
      <c r="K22" s="73"/>
      <c r="L22" s="74"/>
      <c r="M22" s="73"/>
      <c r="N22" s="74"/>
    </row>
    <row r="23" spans="1:14" s="10" customFormat="1" ht="12.75">
      <c r="A23" s="73"/>
      <c r="B23" s="74"/>
      <c r="C23" s="73"/>
      <c r="D23" s="74"/>
      <c r="E23" s="73"/>
      <c r="F23" s="74"/>
      <c r="G23" s="73"/>
      <c r="H23" s="74"/>
      <c r="I23" s="73"/>
      <c r="J23" s="74"/>
      <c r="K23" s="73"/>
      <c r="L23" s="74"/>
      <c r="M23" s="73"/>
      <c r="N23" s="74"/>
    </row>
    <row r="24" spans="1:14" s="10" customFormat="1" ht="12.75">
      <c r="A24" s="73"/>
      <c r="B24" s="74"/>
      <c r="C24" s="73"/>
      <c r="D24" s="74"/>
      <c r="E24" s="73"/>
      <c r="F24" s="74"/>
      <c r="G24" s="73"/>
      <c r="H24" s="74"/>
      <c r="I24" s="73"/>
      <c r="J24" s="74"/>
      <c r="K24" s="73"/>
      <c r="L24" s="74"/>
      <c r="M24" s="73"/>
      <c r="N24" s="74"/>
    </row>
    <row r="25" spans="1:14" s="10" customFormat="1" ht="12.75">
      <c r="A25" s="73" t="s">
        <v>4</v>
      </c>
      <c r="B25" s="74"/>
      <c r="C25" s="73" t="s">
        <v>4</v>
      </c>
      <c r="D25" s="74"/>
      <c r="E25" s="73" t="s">
        <v>4</v>
      </c>
      <c r="F25" s="74"/>
      <c r="G25" s="73" t="s">
        <v>4</v>
      </c>
      <c r="H25" s="74"/>
      <c r="I25" s="73" t="s">
        <v>4</v>
      </c>
      <c r="J25" s="74"/>
      <c r="K25" s="73" t="s">
        <v>4</v>
      </c>
      <c r="L25" s="74"/>
      <c r="M25" s="73" t="s">
        <v>4</v>
      </c>
      <c r="N25" s="74"/>
    </row>
    <row r="26" spans="1:14" s="11" customFormat="1" ht="12.75">
      <c r="A26" s="75" t="s">
        <v>4</v>
      </c>
      <c r="B26" s="76"/>
      <c r="C26" s="75" t="s">
        <v>4</v>
      </c>
      <c r="D26" s="76"/>
      <c r="E26" s="75" t="s">
        <v>4</v>
      </c>
      <c r="F26" s="76"/>
      <c r="G26" s="75" t="s">
        <v>4</v>
      </c>
      <c r="H26" s="76"/>
      <c r="I26" s="75" t="s">
        <v>4</v>
      </c>
      <c r="J26" s="76"/>
      <c r="K26" s="75" t="s">
        <v>4</v>
      </c>
      <c r="L26" s="76"/>
      <c r="M26" s="75" t="s">
        <v>4</v>
      </c>
      <c r="N26" s="76"/>
    </row>
    <row r="27" spans="1:14" s="10" customFormat="1" ht="18">
      <c r="A27" s="13">
        <f>Calendario!I33</f>
        <v>44984</v>
      </c>
      <c r="B27" s="14"/>
      <c r="C27" s="13">
        <f>Calendario!J33</f>
        <v>44985</v>
      </c>
      <c r="D27" s="14"/>
      <c r="E27" s="13">
        <f>Calendario!K33</f>
      </c>
      <c r="F27" s="14"/>
      <c r="G27" s="13">
        <f>Calendario!L33</f>
      </c>
      <c r="H27" s="14"/>
      <c r="I27" s="13">
        <f>Calendario!M33</f>
      </c>
      <c r="J27" s="14"/>
      <c r="K27" s="13">
        <f>Calendario!N33</f>
      </c>
      <c r="L27" s="14"/>
      <c r="M27" s="13">
        <f>Calendario!O33</f>
      </c>
      <c r="N27" s="14"/>
    </row>
    <row r="28" spans="1:14" s="10" customFormat="1" ht="12.75">
      <c r="A28" s="73"/>
      <c r="B28" s="74"/>
      <c r="C28" s="73"/>
      <c r="D28" s="74"/>
      <c r="E28" s="73"/>
      <c r="F28" s="74"/>
      <c r="G28" s="73"/>
      <c r="H28" s="74"/>
      <c r="I28" s="73"/>
      <c r="J28" s="74"/>
      <c r="K28" s="73"/>
      <c r="L28" s="74"/>
      <c r="M28" s="73"/>
      <c r="N28" s="74"/>
    </row>
    <row r="29" spans="1:14" s="10" customFormat="1" ht="12.75">
      <c r="A29" s="73"/>
      <c r="B29" s="74"/>
      <c r="C29" s="73"/>
      <c r="D29" s="74"/>
      <c r="E29" s="73"/>
      <c r="F29" s="74"/>
      <c r="G29" s="73"/>
      <c r="H29" s="74"/>
      <c r="I29" s="73"/>
      <c r="J29" s="74"/>
      <c r="K29" s="73"/>
      <c r="L29" s="74"/>
      <c r="M29" s="73"/>
      <c r="N29" s="74"/>
    </row>
    <row r="30" spans="1:14" s="10" customFormat="1" ht="12.75">
      <c r="A30" s="73"/>
      <c r="B30" s="74"/>
      <c r="C30" s="73"/>
      <c r="D30" s="74"/>
      <c r="E30" s="73"/>
      <c r="F30" s="74"/>
      <c r="G30" s="73"/>
      <c r="H30" s="74"/>
      <c r="I30" s="73"/>
      <c r="J30" s="74"/>
      <c r="K30" s="73"/>
      <c r="L30" s="74"/>
      <c r="M30" s="73"/>
      <c r="N30" s="74"/>
    </row>
    <row r="31" spans="1:14" s="10" customFormat="1" ht="12.75">
      <c r="A31" s="73" t="s">
        <v>4</v>
      </c>
      <c r="B31" s="74"/>
      <c r="C31" s="73" t="s">
        <v>4</v>
      </c>
      <c r="D31" s="74"/>
      <c r="E31" s="73" t="s">
        <v>4</v>
      </c>
      <c r="F31" s="74"/>
      <c r="G31" s="73" t="s">
        <v>4</v>
      </c>
      <c r="H31" s="74"/>
      <c r="I31" s="73" t="s">
        <v>4</v>
      </c>
      <c r="J31" s="74"/>
      <c r="K31" s="73" t="s">
        <v>4</v>
      </c>
      <c r="L31" s="74"/>
      <c r="M31" s="73" t="s">
        <v>4</v>
      </c>
      <c r="N31" s="74"/>
    </row>
    <row r="32" spans="1:14" s="11" customFormat="1" ht="12.75">
      <c r="A32" s="75" t="s">
        <v>4</v>
      </c>
      <c r="B32" s="76"/>
      <c r="C32" s="75" t="s">
        <v>4</v>
      </c>
      <c r="D32" s="76"/>
      <c r="E32" s="75" t="s">
        <v>4</v>
      </c>
      <c r="F32" s="76"/>
      <c r="G32" s="75" t="s">
        <v>4</v>
      </c>
      <c r="H32" s="76"/>
      <c r="I32" s="75" t="s">
        <v>4</v>
      </c>
      <c r="J32" s="76"/>
      <c r="K32" s="75" t="s">
        <v>4</v>
      </c>
      <c r="L32" s="76"/>
      <c r="M32" s="75" t="s">
        <v>4</v>
      </c>
      <c r="N32" s="76"/>
    </row>
    <row r="33" spans="1:14" ht="18">
      <c r="A33" s="13">
        <f>Calendario!I34</f>
      </c>
      <c r="B33" s="14"/>
      <c r="C33" s="13">
        <f>Calendario!J34</f>
      </c>
      <c r="D33" s="14"/>
      <c r="E33" s="30"/>
      <c r="F33" s="6"/>
      <c r="G33" s="18"/>
      <c r="H33" s="24"/>
      <c r="I33" s="23" t="s">
        <v>14</v>
      </c>
      <c r="J33" s="18"/>
      <c r="K33" s="18"/>
      <c r="L33" s="18"/>
      <c r="M33" s="18"/>
      <c r="N33" s="24"/>
    </row>
    <row r="34" spans="1:14" ht="12.75">
      <c r="A34" s="73"/>
      <c r="B34" s="74"/>
      <c r="C34" s="73"/>
      <c r="D34" s="74"/>
      <c r="E34" s="31"/>
      <c r="F34" s="12"/>
      <c r="G34" s="12"/>
      <c r="H34" s="16"/>
      <c r="I34" s="15"/>
      <c r="J34" s="12"/>
      <c r="K34" s="12"/>
      <c r="L34" s="12"/>
      <c r="M34" s="12"/>
      <c r="N34" s="16"/>
    </row>
    <row r="35" spans="1:14" ht="12.75">
      <c r="A35" s="73"/>
      <c r="B35" s="74"/>
      <c r="C35" s="73"/>
      <c r="D35" s="74"/>
      <c r="E35" s="31"/>
      <c r="F35" s="12"/>
      <c r="G35" s="12"/>
      <c r="H35" s="16"/>
      <c r="I35" s="15"/>
      <c r="J35" s="12"/>
      <c r="K35" s="12"/>
      <c r="L35" s="12"/>
      <c r="M35" s="12"/>
      <c r="N35" s="16"/>
    </row>
    <row r="36" spans="1:14" ht="12.75">
      <c r="A36" s="73"/>
      <c r="B36" s="74"/>
      <c r="C36" s="73"/>
      <c r="D36" s="74"/>
      <c r="E36" s="31"/>
      <c r="F36" s="12"/>
      <c r="G36" s="12"/>
      <c r="H36" s="16"/>
      <c r="I36" s="15"/>
      <c r="J36" s="12"/>
      <c r="K36" s="12"/>
      <c r="L36" s="12"/>
      <c r="M36" s="12"/>
      <c r="N36" s="16"/>
    </row>
    <row r="37" spans="1:14" ht="12.75">
      <c r="A37" s="73" t="s">
        <v>4</v>
      </c>
      <c r="B37" s="74"/>
      <c r="C37" s="73" t="s">
        <v>4</v>
      </c>
      <c r="D37" s="74"/>
      <c r="E37" s="31"/>
      <c r="F37" s="12"/>
      <c r="G37" s="12"/>
      <c r="H37" s="16"/>
      <c r="I37" s="15"/>
      <c r="J37" s="12"/>
      <c r="K37" s="12"/>
      <c r="L37" s="12"/>
      <c r="M37" s="81" t="s">
        <v>3</v>
      </c>
      <c r="N37" s="82"/>
    </row>
    <row r="38" spans="1:14" ht="12.75">
      <c r="A38" s="75" t="s">
        <v>4</v>
      </c>
      <c r="B38" s="76"/>
      <c r="C38" s="77" t="s">
        <v>0</v>
      </c>
      <c r="D38" s="78"/>
      <c r="E38" s="32" t="s">
        <v>1</v>
      </c>
      <c r="F38" s="17"/>
      <c r="G38" s="17"/>
      <c r="H38" s="33" t="s">
        <v>0</v>
      </c>
      <c r="I38" s="19"/>
      <c r="J38" s="17"/>
      <c r="K38" s="79" t="s">
        <v>15</v>
      </c>
      <c r="L38" s="79"/>
      <c r="M38" s="79"/>
      <c r="N38" s="80"/>
    </row>
  </sheetData>
  <sheetProtection/>
  <mergeCells count="196">
    <mergeCell ref="M37:N37"/>
    <mergeCell ref="K38:N38"/>
    <mergeCell ref="A1:G1"/>
    <mergeCell ref="I2:J2"/>
    <mergeCell ref="K2:L2"/>
    <mergeCell ref="M2:N2"/>
    <mergeCell ref="A2:B2"/>
    <mergeCell ref="C2:D2"/>
    <mergeCell ref="E2:F2"/>
    <mergeCell ref="G2:H2"/>
    <mergeCell ref="H1:N1"/>
    <mergeCell ref="A4:B4"/>
    <mergeCell ref="C4:D4"/>
    <mergeCell ref="E4:F4"/>
    <mergeCell ref="G4:H4"/>
    <mergeCell ref="I4:J4"/>
    <mergeCell ref="K4:L4"/>
    <mergeCell ref="M4:N4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7:F7"/>
    <mergeCell ref="G7:H7"/>
    <mergeCell ref="I5:J5"/>
    <mergeCell ref="K5:L5"/>
    <mergeCell ref="E5:F5"/>
    <mergeCell ref="G5:H5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2:F12"/>
    <mergeCell ref="G12:H12"/>
    <mergeCell ref="I10:J10"/>
    <mergeCell ref="K10:L10"/>
    <mergeCell ref="E10:F10"/>
    <mergeCell ref="G10:H10"/>
    <mergeCell ref="I12:J12"/>
    <mergeCell ref="K12:L12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7:F17"/>
    <mergeCell ref="G17:H17"/>
    <mergeCell ref="I14:J14"/>
    <mergeCell ref="K14:L14"/>
    <mergeCell ref="E14:F14"/>
    <mergeCell ref="G14:H14"/>
    <mergeCell ref="I17:J17"/>
    <mergeCell ref="K17:L17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22:F22"/>
    <mergeCell ref="G22:H22"/>
    <mergeCell ref="I19:J19"/>
    <mergeCell ref="K19:L19"/>
    <mergeCell ref="E19:F19"/>
    <mergeCell ref="G19:H19"/>
    <mergeCell ref="I22:J22"/>
    <mergeCell ref="K22:L22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6:F26"/>
    <mergeCell ref="G26:H26"/>
    <mergeCell ref="I24:J24"/>
    <mergeCell ref="K24:L24"/>
    <mergeCell ref="E24:F24"/>
    <mergeCell ref="G24:H24"/>
    <mergeCell ref="I26:J26"/>
    <mergeCell ref="K26:L26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M32:N32"/>
    <mergeCell ref="A34:B34"/>
    <mergeCell ref="C34:D34"/>
    <mergeCell ref="A32:B32"/>
    <mergeCell ref="C32:D32"/>
    <mergeCell ref="E32:F32"/>
    <mergeCell ref="G32:H32"/>
    <mergeCell ref="I32:J3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Vertex42 Plantilla Calendario</dc:title>
  <dc:subject/>
  <dc:creator>www.vertex42.com</dc:creator>
  <cp:keywords/>
  <dc:description>(c) 2009 Vertex42 LLC. All rights reserved.</dc:description>
  <cp:lastModifiedBy>Enrique</cp:lastModifiedBy>
  <cp:lastPrinted>2009-12-11T19:01:30Z</cp:lastPrinted>
  <dcterms:created xsi:type="dcterms:W3CDTF">2008-12-11T21:42:43Z</dcterms:created>
  <dcterms:modified xsi:type="dcterms:W3CDTF">2022-08-04T14:06:31Z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2009 Vertex42 LLC</vt:lpwstr>
  </property>
  <property fmtid="{D5CDD505-2E9C-101B-9397-08002B2CF9AE}" pid="3" name="Version">
    <vt:lpwstr>1.0.0</vt:lpwstr>
  </property>
</Properties>
</file>