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135" windowWidth="15135" windowHeight="8790" activeTab="4"/>
  </bookViews>
  <sheets>
    <sheet name="MENU" sheetId="1" r:id="rId1"/>
    <sheet name="INICIO" sheetId="2" r:id="rId2"/>
    <sheet name="COM" sheetId="3" state="hidden" r:id="rId3"/>
    <sheet name="JORNADAS" sheetId="4" r:id="rId4"/>
    <sheet name="PUNTUACION" sheetId="5" r:id="rId5"/>
    <sheet name="TABLA" sheetId="6" r:id="rId6"/>
  </sheets>
  <definedNames>
    <definedName name="_xlnm.Print_Area" localSheetId="1">'INICIO'!$C$1:$F$24</definedName>
    <definedName name="_xlnm.Print_Titles" localSheetId="3">'JORNADAS'!$1:$4</definedName>
  </definedNames>
  <calcPr fullCalcOnLoad="1"/>
</workbook>
</file>

<file path=xl/comments2.xml><?xml version="1.0" encoding="utf-8"?>
<comments xmlns="http://schemas.openxmlformats.org/spreadsheetml/2006/main">
  <authors>
    <author>Jes?s Ferrer</author>
  </authors>
  <commentList>
    <comment ref="F4" authorId="0">
      <text>
        <r>
          <rPr>
            <b/>
            <sz val="8"/>
            <rFont val="Tahoma"/>
            <family val="0"/>
          </rPr>
          <t>Se deben incluir sin dejar celdas vacías entre los participantes y comenzando por la primera</t>
        </r>
      </text>
    </comment>
    <comment ref="C4" authorId="0">
      <text>
        <r>
          <rPr>
            <b/>
            <sz val="8"/>
            <rFont val="Tahoma"/>
            <family val="0"/>
          </rPr>
          <t>Limpia todos los datos del libro y lo deja preparado para introducir una nueva competición. Es conveniente utilizar esta opción para no olvidarnos de limpiar ningún dato anterior.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Nos presentará las combinaciones de encuentros por jornadas y un listado de clasificación
</t>
        </r>
      </text>
    </comment>
  </commentList>
</comments>
</file>

<file path=xl/comments4.xml><?xml version="1.0" encoding="utf-8"?>
<comments xmlns="http://schemas.openxmlformats.org/spreadsheetml/2006/main">
  <authors>
    <author>Jes?s Ferrer</author>
  </authors>
  <commentList>
    <comment ref="B3" authorId="0">
      <text>
        <r>
          <rPr>
            <b/>
            <sz val="8"/>
            <rFont val="Tahoma"/>
            <family val="0"/>
          </rPr>
          <t>Si desea llevar el control de la competición desde esta hoja, puede poner los resultados en las dos columnas entre los participantes.</t>
        </r>
      </text>
    </comment>
  </commentList>
</comments>
</file>

<file path=xl/sharedStrings.xml><?xml version="1.0" encoding="utf-8"?>
<sst xmlns="http://schemas.openxmlformats.org/spreadsheetml/2006/main" count="208" uniqueCount="58">
  <si>
    <t>PARTICIPANTES</t>
  </si>
  <si>
    <t>JORNADA 1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</si>
  <si>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</si>
  <si>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</si>
  <si>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</si>
  <si>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</si>
  <si>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</si>
  <si>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</si>
  <si>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</si>
  <si>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</si>
  <si>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</si>
  <si>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</si>
  <si>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</si>
  <si>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</si>
  <si>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</si>
  <si>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JORNADA 15</t>
  </si>
  <si>
    <t>JORNADA 17</t>
  </si>
  <si>
    <t>JORNADA 16</t>
  </si>
  <si>
    <t>CONFIGURAR COMPETICION</t>
  </si>
  <si>
    <t>TIPO COMPETICION</t>
  </si>
  <si>
    <t>TITULO DE LA COMPETICION</t>
  </si>
  <si>
    <t>JORNADAS</t>
  </si>
  <si>
    <t>JORNADA 18</t>
  </si>
  <si>
    <t>JORNADA 19</t>
  </si>
  <si>
    <t>JORNADA 20</t>
  </si>
  <si>
    <t>JORNADA 21</t>
  </si>
  <si>
    <t>JORNADA 22</t>
  </si>
  <si>
    <t>JORNADA 23</t>
  </si>
  <si>
    <t>JORNADA 24</t>
  </si>
  <si>
    <t>JORNADA 25</t>
  </si>
  <si>
    <t>JORNADA 26</t>
  </si>
  <si>
    <t>JORNADA 27</t>
  </si>
  <si>
    <t>JORNADA 28</t>
  </si>
  <si>
    <t>JORNADA 29</t>
  </si>
  <si>
    <t>JORNADA 30</t>
  </si>
  <si>
    <t>JORNADA 31</t>
  </si>
  <si>
    <t>JORNADA 32</t>
  </si>
  <si>
    <t>JORNADA 33</t>
  </si>
  <si>
    <t>JORNADA 34</t>
  </si>
  <si>
    <t>PUNTOS</t>
  </si>
  <si>
    <t>CLASIFICACION</t>
  </si>
  <si>
    <t>INICIO</t>
  </si>
  <si>
    <t>PUNTUACION</t>
  </si>
  <si>
    <t>MENU</t>
  </si>
  <si>
    <t>TABLA</t>
  </si>
  <si>
    <t>VETERANOS CORUÑA</t>
  </si>
  <si>
    <t>Solo ida</t>
  </si>
  <si>
    <t>CTM CORUÑA "A"</t>
  </si>
  <si>
    <t>CTM CORUÑA "B"</t>
  </si>
  <si>
    <t>CTM CORUÑA "C"</t>
  </si>
  <si>
    <t>CLUB DEL MAR VETERANOS</t>
  </si>
  <si>
    <t>SD HIPICA</t>
  </si>
  <si>
    <t>HIPICA CORUÑA</t>
  </si>
  <si>
    <t>CAMBRE TMV</t>
  </si>
  <si>
    <t>BREOGAN OLEIROS VET.</t>
  </si>
  <si>
    <t>BREOGAN OLEIROS PROM.</t>
  </si>
  <si>
    <t>DESCANSA</t>
  </si>
  <si>
    <t>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</si>
</sst>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22"/>
      <name val="Arial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color indexed="55"/>
      <name val="Arial"/>
      <family val="0"/>
    </font>
    <font>
      <sz val="10"/>
      <color indexed="9"/>
      <name val="Arial"/>
      <family val="0"/>
    </font>
    <font>
      <b/>
      <sz val="16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 diagonalDown="1">
      <left style="thin"/>
      <right style="thin"/>
      <top style="thin"/>
      <bottom style="thin"/>
      <diagonal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33" borderId="0" xfId="0" applyFill="1" applyAlignment="1">
      <alignment/>
    </xf>
    <xf numFmtId="0" fontId="11" fillId="33" borderId="0" xfId="45" applyFont="1" applyFill="1" applyAlignment="1" applyProtection="1">
      <alignment horizontal="center"/>
      <protection/>
    </xf>
    <xf numFmtId="0" fontId="2" fillId="33" borderId="14" xfId="45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/>
    </xf>
    <xf numFmtId="0" fontId="2" fillId="0" borderId="14" xfId="0" applyFont="1" applyBorder="1" applyAlignment="1">
      <alignment vertical="center"/>
    </xf>
    <xf numFmtId="0" fontId="2" fillId="33" borderId="0" xfId="45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/>
    </xf>
    <xf numFmtId="0" fontId="2" fillId="1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color auto="1"/>
      </font>
      <border>
        <left style="hair"/>
        <right style="hair"/>
        <top>
          <color indexed="63"/>
        </top>
        <bottom style="hair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  <border>
        <left style="hair">
          <color rgb="FF000000"/>
        </left>
        <right style="hair">
          <color rgb="FF000000"/>
        </right>
        <top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123825</xdr:rowOff>
    </xdr:from>
    <xdr:to>
      <xdr:col>11</xdr:col>
      <xdr:colOff>371475</xdr:colOff>
      <xdr:row>27</xdr:row>
      <xdr:rowOff>142875</xdr:rowOff>
    </xdr:to>
    <xdr:pic>
      <xdr:nvPicPr>
        <xdr:cNvPr id="1" name="ShockwaveFlas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85750"/>
          <a:ext cx="7162800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38100</xdr:rowOff>
    </xdr:from>
    <xdr:to>
      <xdr:col>2</xdr:col>
      <xdr:colOff>1066800</xdr:colOff>
      <xdr:row>1</xdr:row>
      <xdr:rowOff>285750</xdr:rowOff>
    </xdr:to>
    <xdr:pic>
      <xdr:nvPicPr>
        <xdr:cNvPr id="1" name="ShockwaveFlas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000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1</xdr:col>
      <xdr:colOff>857250</xdr:colOff>
      <xdr:row>1</xdr:row>
      <xdr:rowOff>180975</xdr:rowOff>
    </xdr:to>
    <xdr:pic>
      <xdr:nvPicPr>
        <xdr:cNvPr id="1" name="ShockwaveFlas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2</xdr:col>
      <xdr:colOff>76200</xdr:colOff>
      <xdr:row>1</xdr:row>
      <xdr:rowOff>180975</xdr:rowOff>
    </xdr:to>
    <xdr:pic>
      <xdr:nvPicPr>
        <xdr:cNvPr id="1" name="ShockwaveFlas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9:M29"/>
  <sheetViews>
    <sheetView showGridLines="0" showRowColHeaders="0" showZeros="0" showOutlineSymbols="0" zoomScalePageLayoutView="0" workbookViewId="0" topLeftCell="A1">
      <selection activeCell="D29" sqref="D29"/>
    </sheetView>
  </sheetViews>
  <sheetFormatPr defaultColWidth="11.421875" defaultRowHeight="12.75"/>
  <cols>
    <col min="1" max="1" width="2.8515625" style="0" customWidth="1"/>
    <col min="8" max="8" width="12.8515625" style="0" customWidth="1"/>
  </cols>
  <sheetData>
    <row r="1" ht="12.75" customHeight="1"/>
    <row r="29" spans="2:13" ht="12.75">
      <c r="B29" s="31"/>
      <c r="C29" s="31"/>
      <c r="D29" s="32" t="s">
        <v>41</v>
      </c>
      <c r="E29" s="31"/>
      <c r="F29" s="32" t="s">
        <v>21</v>
      </c>
      <c r="G29" s="31"/>
      <c r="H29" s="32" t="s">
        <v>42</v>
      </c>
      <c r="I29" s="31"/>
      <c r="J29" s="40" t="s">
        <v>44</v>
      </c>
      <c r="K29" s="31"/>
      <c r="L29" s="31"/>
      <c r="M29" s="31"/>
    </row>
  </sheetData>
  <sheetProtection sheet="1" objects="1" scenarios="1"/>
  <hyperlinks>
    <hyperlink ref="D29" location="INICIO!A1" tooltip="Apartado para configurar la competición" display="INICIO"/>
    <hyperlink ref="F29" location="JORNADAS!A1" tooltip="Nos muestra las combinaciones de todas las jornadas, sirve también para anotar las puntuaciones" display="JORNADAS"/>
    <hyperlink ref="H29" location="PUNTUACION!A1" tooltip="Listado de puntuación total de los participantes" display="PUNTUACION"/>
    <hyperlink ref="J29" location="TABLA!A1" tooltip="Tabla del torneo, es solo una plantilla sin ningún tipo de cálculo" display="TABLA"/>
  </hyperlinks>
  <printOptions/>
  <pageMargins left="0.75" right="0.75" top="0.86" bottom="0.8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L25"/>
  <sheetViews>
    <sheetView showGridLines="0" showRowColHeaders="0" showZeros="0" showOutlineSymbols="0" zoomScalePageLayoutView="0" workbookViewId="0" topLeftCell="A1">
      <selection activeCell="F14" sqref="F14"/>
    </sheetView>
  </sheetViews>
  <sheetFormatPr defaultColWidth="11.421875" defaultRowHeight="12.75"/>
  <cols>
    <col min="1" max="1" width="14.28125" style="0" customWidth="1"/>
    <col min="2" max="2" width="4.28125" style="0" customWidth="1"/>
    <col min="3" max="4" width="20.00390625" style="0" customWidth="1"/>
    <col min="5" max="5" width="14.28125" style="0" customWidth="1"/>
    <col min="6" max="6" width="28.57421875" style="0" customWidth="1"/>
    <col min="7" max="7" width="4.28125" style="0" customWidth="1"/>
  </cols>
  <sheetData>
    <row r="1" spans="11:12" ht="12.75">
      <c r="K1" s="29">
        <f>MAX($E$5:$E$22)</f>
        <v>10</v>
      </c>
      <c r="L1" s="29">
        <f>IF(C15="Solo ida",1,IF(C15="Ida y vuelta",2,0))</f>
        <v>1</v>
      </c>
    </row>
    <row r="2" spans="3:12" ht="30" customHeight="1">
      <c r="C2" s="45" t="s">
        <v>18</v>
      </c>
      <c r="D2" s="45"/>
      <c r="E2" s="45"/>
      <c r="F2" s="45"/>
      <c r="H2" s="33" t="s">
        <v>43</v>
      </c>
      <c r="K2" s="29">
        <f>IF(INT(K1/2)&lt;&gt;K1/2,1,0)</f>
        <v>0</v>
      </c>
      <c r="L2" s="29"/>
    </row>
    <row r="3" spans="2:7" ht="30" customHeight="1">
      <c r="B3" s="22"/>
      <c r="C3" s="24"/>
      <c r="D3" s="24"/>
      <c r="E3" s="22"/>
      <c r="F3" s="22"/>
      <c r="G3" s="22"/>
    </row>
    <row r="4" spans="2:7" ht="12.75">
      <c r="B4" s="22"/>
      <c r="C4" s="47"/>
      <c r="D4" s="47"/>
      <c r="E4" s="17"/>
      <c r="F4" s="18" t="s">
        <v>0</v>
      </c>
      <c r="G4" s="22"/>
    </row>
    <row r="5" spans="2:7" ht="12.75">
      <c r="B5" s="22"/>
      <c r="C5" s="47"/>
      <c r="D5" s="47"/>
      <c r="E5" s="19">
        <f>IF(F5&lt;&gt;"",E4+1,0)</f>
        <v>1</v>
      </c>
      <c r="F5" s="25" t="s">
        <v>47</v>
      </c>
      <c r="G5" s="22"/>
    </row>
    <row r="6" spans="2:7" ht="12.75">
      <c r="B6" s="22"/>
      <c r="C6" s="47"/>
      <c r="D6" s="47"/>
      <c r="E6" s="19">
        <f aca="true" t="shared" si="0" ref="E6:E22">IF(F6&lt;&gt;"",E5+1,0)</f>
        <v>2</v>
      </c>
      <c r="F6" s="20" t="s">
        <v>48</v>
      </c>
      <c r="G6" s="22"/>
    </row>
    <row r="7" spans="2:7" ht="12.75">
      <c r="B7" s="22"/>
      <c r="C7" s="21"/>
      <c r="D7" s="21"/>
      <c r="E7" s="19">
        <f t="shared" si="0"/>
        <v>3</v>
      </c>
      <c r="F7" s="20" t="s">
        <v>49</v>
      </c>
      <c r="G7" s="22"/>
    </row>
    <row r="8" spans="2:7" ht="12.75">
      <c r="B8" s="22"/>
      <c r="C8" s="21"/>
      <c r="D8" s="21"/>
      <c r="E8" s="19">
        <f t="shared" si="0"/>
        <v>4</v>
      </c>
      <c r="F8" s="20" t="s">
        <v>50</v>
      </c>
      <c r="G8" s="22"/>
    </row>
    <row r="9" spans="2:7" ht="12.75">
      <c r="B9" s="22"/>
      <c r="C9" s="22"/>
      <c r="D9" s="22"/>
      <c r="E9" s="19">
        <f t="shared" si="0"/>
        <v>5</v>
      </c>
      <c r="F9" s="20" t="s">
        <v>51</v>
      </c>
      <c r="G9" s="22"/>
    </row>
    <row r="10" spans="2:7" ht="12.75">
      <c r="B10" s="22"/>
      <c r="C10" s="49" t="s">
        <v>20</v>
      </c>
      <c r="D10" s="50"/>
      <c r="E10" s="19">
        <f t="shared" si="0"/>
        <v>6</v>
      </c>
      <c r="F10" s="20" t="s">
        <v>52</v>
      </c>
      <c r="G10" s="22"/>
    </row>
    <row r="11" spans="2:7" ht="12.75">
      <c r="B11" s="22"/>
      <c r="C11" s="51" t="s">
        <v>45</v>
      </c>
      <c r="D11" s="51"/>
      <c r="E11" s="19">
        <f t="shared" si="0"/>
        <v>7</v>
      </c>
      <c r="F11" s="20" t="s">
        <v>53</v>
      </c>
      <c r="G11" s="22"/>
    </row>
    <row r="12" spans="2:7" ht="12.75">
      <c r="B12" s="22"/>
      <c r="C12" s="22"/>
      <c r="D12" s="22"/>
      <c r="E12" s="19">
        <f t="shared" si="0"/>
        <v>8</v>
      </c>
      <c r="F12" s="20" t="s">
        <v>54</v>
      </c>
      <c r="G12" s="22"/>
    </row>
    <row r="13" spans="2:7" ht="12.75">
      <c r="B13" s="22"/>
      <c r="C13" s="22"/>
      <c r="D13" s="22"/>
      <c r="E13" s="19">
        <f t="shared" si="0"/>
        <v>9</v>
      </c>
      <c r="F13" s="20" t="s">
        <v>55</v>
      </c>
      <c r="G13" s="22"/>
    </row>
    <row r="14" spans="2:7" ht="12.75">
      <c r="B14" s="22"/>
      <c r="C14" s="18" t="s">
        <v>19</v>
      </c>
      <c r="D14" s="22"/>
      <c r="E14" s="19">
        <f t="shared" si="0"/>
        <v>10</v>
      </c>
      <c r="F14" s="20" t="s">
        <v>56</v>
      </c>
      <c r="G14" s="22"/>
    </row>
    <row r="15" spans="2:7" ht="12.75">
      <c r="B15" s="22"/>
      <c r="C15" s="26" t="s">
        <v>46</v>
      </c>
      <c r="D15" s="22"/>
      <c r="E15" s="19">
        <f t="shared" si="0"/>
        <v>0</v>
      </c>
      <c r="F15" s="20"/>
      <c r="G15" s="22"/>
    </row>
    <row r="16" spans="2:7" ht="12.75">
      <c r="B16" s="22"/>
      <c r="C16" s="23"/>
      <c r="D16" s="22"/>
      <c r="E16" s="19">
        <f t="shared" si="0"/>
        <v>0</v>
      </c>
      <c r="F16" s="20"/>
      <c r="G16" s="22"/>
    </row>
    <row r="17" spans="2:7" ht="12.75">
      <c r="B17" s="22"/>
      <c r="C17" s="23"/>
      <c r="D17" s="22"/>
      <c r="E17" s="19">
        <f t="shared" si="0"/>
        <v>0</v>
      </c>
      <c r="F17" s="20"/>
      <c r="G17" s="22"/>
    </row>
    <row r="18" spans="2:7" ht="12.75">
      <c r="B18" s="22"/>
      <c r="C18" s="22"/>
      <c r="D18" s="22"/>
      <c r="E18" s="19">
        <f t="shared" si="0"/>
        <v>0</v>
      </c>
      <c r="F18" s="20"/>
      <c r="G18" s="22"/>
    </row>
    <row r="19" spans="2:7" ht="12.75">
      <c r="B19" s="22"/>
      <c r="C19" s="22"/>
      <c r="D19" s="22"/>
      <c r="E19" s="19">
        <f t="shared" si="0"/>
        <v>0</v>
      </c>
      <c r="F19" s="20"/>
      <c r="G19" s="22"/>
    </row>
    <row r="20" spans="2:7" ht="12.75">
      <c r="B20" s="22"/>
      <c r="C20" s="46"/>
      <c r="D20" s="46"/>
      <c r="E20" s="19">
        <f t="shared" si="0"/>
        <v>0</v>
      </c>
      <c r="F20" s="20"/>
      <c r="G20" s="22"/>
    </row>
    <row r="21" spans="2:7" ht="12.75">
      <c r="B21" s="22"/>
      <c r="C21" s="46"/>
      <c r="D21" s="46"/>
      <c r="E21" s="19">
        <f t="shared" si="0"/>
        <v>0</v>
      </c>
      <c r="F21" s="20"/>
      <c r="G21" s="22"/>
    </row>
    <row r="22" spans="2:7" ht="12.75">
      <c r="B22" s="22"/>
      <c r="C22" s="46"/>
      <c r="D22" s="46"/>
      <c r="E22" s="19">
        <f t="shared" si="0"/>
        <v>0</v>
      </c>
      <c r="F22" s="20"/>
      <c r="G22" s="22"/>
    </row>
    <row r="23" spans="2:7" ht="12.75">
      <c r="B23" s="22"/>
      <c r="C23" s="48"/>
      <c r="D23" s="48"/>
      <c r="E23" s="22"/>
      <c r="F23" s="22"/>
      <c r="G23" s="22"/>
    </row>
    <row r="24" spans="2:7" ht="12.75">
      <c r="B24" s="22"/>
      <c r="C24" s="22"/>
      <c r="D24" s="22"/>
      <c r="E24" s="22"/>
      <c r="F24" s="22"/>
      <c r="G24" s="22"/>
    </row>
    <row r="25" spans="2:7" ht="12.75">
      <c r="B25" s="22"/>
      <c r="C25" s="22"/>
      <c r="D25" s="22"/>
      <c r="E25" s="22"/>
      <c r="F25" s="22"/>
      <c r="G25" s="22"/>
    </row>
  </sheetData>
  <sheetProtection sheet="1" objects="1" scenarios="1"/>
  <mergeCells count="6">
    <mergeCell ref="C2:F2"/>
    <mergeCell ref="C20:D22"/>
    <mergeCell ref="C4:D6"/>
    <mergeCell ref="C23:D23"/>
    <mergeCell ref="C10:D10"/>
    <mergeCell ref="C11:D11"/>
  </mergeCells>
  <conditionalFormatting sqref="F5:F22">
    <cfRule type="cellIs" priority="1" dxfId="1" operator="equal" stopIfTrue="1">
      <formula>"DESCANSA"</formula>
    </cfRule>
  </conditionalFormatting>
  <conditionalFormatting sqref="E16 E22 E20 E18 E14 E12 E10 E8">
    <cfRule type="expression" priority="2" dxfId="1" stopIfTrue="1">
      <formula>F8="DESCANSA"</formula>
    </cfRule>
  </conditionalFormatting>
  <dataValidations count="1">
    <dataValidation type="list" allowBlank="1" showInputMessage="1" showErrorMessage="1" sqref="C15">
      <formula1>"Solo ida,Ida y vuelta"</formula1>
    </dataValidation>
  </dataValidations>
  <hyperlinks>
    <hyperlink ref="H2" location="MENU!D7" tooltip="Volver al menú de inicio" display="MENU"/>
  </hyperlinks>
  <printOptions horizontalCentered="1"/>
  <pageMargins left="0.15748031496062992" right="0.11811023622047245" top="0.6692913385826772" bottom="0.984251968503937" header="0" footer="0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F373"/>
  <sheetViews>
    <sheetView showGridLines="0" zoomScalePageLayoutView="0" workbookViewId="0" topLeftCell="A1">
      <selection activeCell="M1" sqref="M1:P62"/>
    </sheetView>
  </sheetViews>
  <sheetFormatPr defaultColWidth="11.421875" defaultRowHeight="12.75"/>
  <cols>
    <col min="1" max="1" width="7.140625" style="0" customWidth="1"/>
    <col min="2" max="3" width="1.421875" style="0" customWidth="1"/>
    <col min="4" max="5" width="7.140625" style="0" customWidth="1"/>
    <col min="6" max="7" width="1.421875" style="0" customWidth="1"/>
    <col min="8" max="9" width="7.140625" style="0" customWidth="1"/>
    <col min="10" max="11" width="1.421875" style="0" customWidth="1"/>
    <col min="12" max="13" width="7.140625" style="0" customWidth="1"/>
    <col min="14" max="15" width="1.421875" style="0" customWidth="1"/>
    <col min="16" max="17" width="7.140625" style="0" customWidth="1"/>
    <col min="18" max="19" width="1.421875" style="0" customWidth="1"/>
    <col min="20" max="21" width="7.140625" style="0" customWidth="1"/>
    <col min="22" max="23" width="1.421875" style="0" customWidth="1"/>
    <col min="24" max="25" width="7.140625" style="0" customWidth="1"/>
    <col min="26" max="27" width="1.421875" style="0" customWidth="1"/>
    <col min="28" max="29" width="7.140625" style="0" customWidth="1"/>
    <col min="30" max="31" width="1.421875" style="0" customWidth="1"/>
    <col min="32" max="37" width="7.140625" style="0" customWidth="1"/>
  </cols>
  <sheetData>
    <row r="1" spans="1:32" s="3" customFormat="1" ht="12.75">
      <c r="A1" s="2" t="s">
        <v>1</v>
      </c>
      <c r="C1" s="2"/>
      <c r="D1" s="1"/>
      <c r="E1" s="2" t="s">
        <v>1</v>
      </c>
      <c r="F1" s="2"/>
      <c r="G1" s="2"/>
      <c r="H1" s="1"/>
      <c r="I1" s="2" t="s">
        <v>1</v>
      </c>
      <c r="J1" s="2"/>
      <c r="K1" s="2"/>
      <c r="L1" s="1"/>
      <c r="M1" s="2" t="s">
        <v>1</v>
      </c>
      <c r="N1" s="2"/>
      <c r="O1" s="2"/>
      <c r="P1" s="1"/>
      <c r="Q1" s="2" t="s">
        <v>1</v>
      </c>
      <c r="R1" s="2"/>
      <c r="S1" s="2"/>
      <c r="T1" s="1"/>
      <c r="U1" s="2" t="s">
        <v>1</v>
      </c>
      <c r="V1" s="2"/>
      <c r="W1" s="2"/>
      <c r="X1" s="1"/>
      <c r="Y1" s="2" t="s">
        <v>1</v>
      </c>
      <c r="Z1" s="2"/>
      <c r="AA1" s="2"/>
      <c r="AB1" s="1"/>
      <c r="AC1" s="2" t="s">
        <v>1</v>
      </c>
      <c r="AD1" s="2"/>
      <c r="AE1" s="2"/>
      <c r="AF1" s="1"/>
    </row>
    <row r="2" spans="1:32" ht="12.75">
      <c r="A2" s="4" t="str">
        <f>INICIO!$F$5</f>
        <v>CTM CORUÑA "A"</v>
      </c>
      <c r="B2" s="30"/>
      <c r="C2" s="30"/>
      <c r="D2" s="4" t="str">
        <f>INICIO!$F$8</f>
        <v>CLUB DEL MAR VETERANOS</v>
      </c>
      <c r="E2" s="4" t="str">
        <f>INICIO!$F$5</f>
        <v>CTM CORUÑA "A"</v>
      </c>
      <c r="F2" s="30"/>
      <c r="G2" s="30"/>
      <c r="H2" s="4" t="str">
        <f>INICIO!$F$10</f>
        <v>HIPICA CORUÑA</v>
      </c>
      <c r="I2" s="4" t="str">
        <f>INICIO!$F$5</f>
        <v>CTM CORUÑA "A"</v>
      </c>
      <c r="J2" s="30"/>
      <c r="K2" s="30"/>
      <c r="L2" s="4" t="str">
        <f>INICIO!$F$12</f>
        <v>BREOGAN OLEIROS VET.</v>
      </c>
      <c r="M2" s="4" t="str">
        <f>INICIO!$F$5</f>
        <v>CTM CORUÑA "A"</v>
      </c>
      <c r="N2" s="30"/>
      <c r="O2" s="30"/>
      <c r="P2" s="4" t="str">
        <f>INICIO!$F$14</f>
        <v>DESCANSA</v>
      </c>
      <c r="Q2" s="4" t="str">
        <f>INICIO!$F$5</f>
        <v>CTM CORUÑA "A"</v>
      </c>
      <c r="R2" s="30"/>
      <c r="S2" s="30"/>
      <c r="T2" s="4">
        <f>INICIO!$F$16</f>
        <v>0</v>
      </c>
      <c r="U2" s="4" t="str">
        <f>INICIO!$F$5</f>
        <v>CTM CORUÑA "A"</v>
      </c>
      <c r="V2" s="30"/>
      <c r="W2" s="30"/>
      <c r="X2" s="4">
        <f>INICIO!$F$18</f>
        <v>0</v>
      </c>
      <c r="Y2" s="4" t="str">
        <f>INICIO!$F$5</f>
        <v>CTM CORUÑA "A"</v>
      </c>
      <c r="Z2" s="30"/>
      <c r="AA2" s="30"/>
      <c r="AB2" s="4">
        <f>INICIO!$F$20</f>
        <v>0</v>
      </c>
      <c r="AC2" s="4" t="str">
        <f>INICIO!$F$5</f>
        <v>CTM CORUÑA "A"</v>
      </c>
      <c r="AD2" s="30"/>
      <c r="AE2" s="30"/>
      <c r="AF2" s="4">
        <f>INICIO!$F$22</f>
        <v>0</v>
      </c>
    </row>
    <row r="3" spans="1:32" ht="12.75">
      <c r="A3" s="4" t="str">
        <f>INICIO!$F$6</f>
        <v>CTM CORUÑA "B"</v>
      </c>
      <c r="B3" s="30"/>
      <c r="C3" s="30"/>
      <c r="D3" s="4" t="str">
        <f>INICIO!$F$7</f>
        <v>CTM CORUÑA "C"</v>
      </c>
      <c r="E3" s="4" t="str">
        <f>INICIO!$F$6</f>
        <v>CTM CORUÑA "B"</v>
      </c>
      <c r="F3" s="30"/>
      <c r="G3" s="30"/>
      <c r="H3" s="4" t="str">
        <f>INICIO!$F$9</f>
        <v>SD HIPICA</v>
      </c>
      <c r="I3" s="4" t="str">
        <f>INICIO!$F$6</f>
        <v>CTM CORUÑA "B"</v>
      </c>
      <c r="J3" s="30"/>
      <c r="K3" s="30"/>
      <c r="L3" s="4" t="str">
        <f>INICIO!$F$11</f>
        <v>CAMBRE TMV</v>
      </c>
      <c r="M3" s="4" t="str">
        <f>INICIO!$F$6</f>
        <v>CTM CORUÑA "B"</v>
      </c>
      <c r="N3" s="30"/>
      <c r="O3" s="30"/>
      <c r="P3" s="4" t="str">
        <f>INICIO!$F$13</f>
        <v>BREOGAN OLEIROS PROM.</v>
      </c>
      <c r="Q3" s="4" t="str">
        <f>INICIO!$F$6</f>
        <v>CTM CORUÑA "B"</v>
      </c>
      <c r="R3" s="30"/>
      <c r="S3" s="30"/>
      <c r="T3" s="4">
        <f>INICIO!$F$15</f>
        <v>0</v>
      </c>
      <c r="U3" s="4" t="str">
        <f>INICIO!$F$6</f>
        <v>CTM CORUÑA "B"</v>
      </c>
      <c r="V3" s="30"/>
      <c r="W3" s="30"/>
      <c r="X3" s="4">
        <f>INICIO!$F$17</f>
        <v>0</v>
      </c>
      <c r="Y3" s="4" t="str">
        <f>INICIO!$F$6</f>
        <v>CTM CORUÑA "B"</v>
      </c>
      <c r="Z3" s="30"/>
      <c r="AA3" s="30"/>
      <c r="AB3" s="4">
        <f>INICIO!$F$19</f>
        <v>0</v>
      </c>
      <c r="AC3" s="4" t="str">
        <f>INICIO!$F$6</f>
        <v>CTM CORUÑA "B"</v>
      </c>
      <c r="AD3" s="30"/>
      <c r="AE3" s="30"/>
      <c r="AF3" s="4">
        <f>INICIO!$F$21</f>
        <v>0</v>
      </c>
    </row>
    <row r="4" spans="5:32" ht="12.75">
      <c r="E4" s="4" t="str">
        <f>INICIO!$F$7</f>
        <v>CTM CORUÑA "C"</v>
      </c>
      <c r="F4" s="30"/>
      <c r="G4" s="30"/>
      <c r="H4" s="4" t="str">
        <f>INICIO!$F$8</f>
        <v>CLUB DEL MAR VETERANOS</v>
      </c>
      <c r="I4" s="4" t="str">
        <f>INICIO!$F$7</f>
        <v>CTM CORUÑA "C"</v>
      </c>
      <c r="J4" s="30"/>
      <c r="K4" s="30"/>
      <c r="L4" s="4" t="str">
        <f>INICIO!$F$10</f>
        <v>HIPICA CORUÑA</v>
      </c>
      <c r="M4" s="4" t="str">
        <f>INICIO!$F$7</f>
        <v>CTM CORUÑA "C"</v>
      </c>
      <c r="N4" s="30"/>
      <c r="O4" s="30"/>
      <c r="P4" s="4" t="str">
        <f>INICIO!$F$12</f>
        <v>BREOGAN OLEIROS VET.</v>
      </c>
      <c r="Q4" s="4" t="str">
        <f>INICIO!$F$7</f>
        <v>CTM CORUÑA "C"</v>
      </c>
      <c r="R4" s="30"/>
      <c r="S4" s="30"/>
      <c r="T4" s="4" t="str">
        <f>INICIO!$F$14</f>
        <v>DESCANSA</v>
      </c>
      <c r="U4" s="4" t="str">
        <f>INICIO!$F$7</f>
        <v>CTM CORUÑA "C"</v>
      </c>
      <c r="V4" s="30"/>
      <c r="W4" s="30"/>
      <c r="X4" s="4">
        <f>INICIO!$F$16</f>
        <v>0</v>
      </c>
      <c r="Y4" s="4" t="str">
        <f>INICIO!$F$7</f>
        <v>CTM CORUÑA "C"</v>
      </c>
      <c r="Z4" s="30"/>
      <c r="AA4" s="30"/>
      <c r="AB4" s="4">
        <f>INICIO!$F$18</f>
        <v>0</v>
      </c>
      <c r="AC4" s="4" t="str">
        <f>INICIO!$F$7</f>
        <v>CTM CORUÑA "C"</v>
      </c>
      <c r="AD4" s="30"/>
      <c r="AE4" s="30"/>
      <c r="AF4" s="4">
        <f>INICIO!$F$20</f>
        <v>0</v>
      </c>
    </row>
    <row r="5" spans="1:32" ht="12.75">
      <c r="A5" s="2" t="s">
        <v>2</v>
      </c>
      <c r="C5" s="2"/>
      <c r="I5" s="4" t="str">
        <f>INICIO!$F$8</f>
        <v>CLUB DEL MAR VETERANOS</v>
      </c>
      <c r="J5" s="30"/>
      <c r="K5" s="30"/>
      <c r="L5" s="4" t="str">
        <f>INICIO!$F$9</f>
        <v>SD HIPICA</v>
      </c>
      <c r="M5" s="4" t="str">
        <f>INICIO!$F$8</f>
        <v>CLUB DEL MAR VETERANOS</v>
      </c>
      <c r="N5" s="30"/>
      <c r="O5" s="30"/>
      <c r="P5" s="4" t="str">
        <f>INICIO!$F$11</f>
        <v>CAMBRE TMV</v>
      </c>
      <c r="Q5" s="4" t="str">
        <f>INICIO!$F$8</f>
        <v>CLUB DEL MAR VETERANOS</v>
      </c>
      <c r="R5" s="30"/>
      <c r="S5" s="30"/>
      <c r="T5" s="4" t="str">
        <f>INICIO!$F$13</f>
        <v>BREOGAN OLEIROS PROM.</v>
      </c>
      <c r="U5" s="4" t="str">
        <f>INICIO!$F$8</f>
        <v>CLUB DEL MAR VETERANOS</v>
      </c>
      <c r="V5" s="30"/>
      <c r="W5" s="30"/>
      <c r="X5" s="4">
        <f>INICIO!$F$15</f>
        <v>0</v>
      </c>
      <c r="Y5" s="4" t="str">
        <f>INICIO!$F$8</f>
        <v>CLUB DEL MAR VETERANOS</v>
      </c>
      <c r="Z5" s="30"/>
      <c r="AA5" s="30"/>
      <c r="AB5" s="4">
        <f>INICIO!$F$17</f>
        <v>0</v>
      </c>
      <c r="AC5" s="4" t="str">
        <f>INICIO!$F$8</f>
        <v>CLUB DEL MAR VETERANOS</v>
      </c>
      <c r="AD5" s="30"/>
      <c r="AE5" s="30"/>
      <c r="AF5" s="4">
        <f>INICIO!$F$19</f>
        <v>0</v>
      </c>
    </row>
    <row r="6" spans="1:32" ht="12.75">
      <c r="A6" s="4" t="str">
        <f>INICIO!$F$8</f>
        <v>CLUB DEL MAR VETERANOS</v>
      </c>
      <c r="B6" s="30"/>
      <c r="C6" s="30"/>
      <c r="D6" s="4" t="str">
        <f>INICIO!$F$7</f>
        <v>CTM CORUÑA "C"</v>
      </c>
      <c r="E6" s="2" t="s">
        <v>2</v>
      </c>
      <c r="F6" s="2"/>
      <c r="G6" s="2"/>
      <c r="M6" s="4" t="str">
        <f>INICIO!$F$9</f>
        <v>SD HIPICA</v>
      </c>
      <c r="N6" s="30"/>
      <c r="O6" s="30"/>
      <c r="P6" s="4" t="str">
        <f>INICIO!$F$10</f>
        <v>HIPICA CORUÑA</v>
      </c>
      <c r="Q6" s="4" t="str">
        <f>INICIO!$F$9</f>
        <v>SD HIPICA</v>
      </c>
      <c r="R6" s="30"/>
      <c r="S6" s="30"/>
      <c r="T6" s="4" t="str">
        <f>INICIO!$F$12</f>
        <v>BREOGAN OLEIROS VET.</v>
      </c>
      <c r="U6" s="4" t="str">
        <f>INICIO!$F$9</f>
        <v>SD HIPICA</v>
      </c>
      <c r="V6" s="30"/>
      <c r="W6" s="30"/>
      <c r="X6" s="4" t="str">
        <f>INICIO!$F$14</f>
        <v>DESCANSA</v>
      </c>
      <c r="Y6" s="4" t="str">
        <f>INICIO!$F$9</f>
        <v>SD HIPICA</v>
      </c>
      <c r="Z6" s="30"/>
      <c r="AA6" s="30"/>
      <c r="AB6" s="4">
        <f>INICIO!$F$16</f>
        <v>0</v>
      </c>
      <c r="AC6" s="4" t="str">
        <f>INICIO!$F$9</f>
        <v>SD HIPICA</v>
      </c>
      <c r="AD6" s="30"/>
      <c r="AE6" s="30"/>
      <c r="AF6" s="4">
        <f>INICIO!$F$18</f>
        <v>0</v>
      </c>
    </row>
    <row r="7" spans="1:32" ht="12.75">
      <c r="A7" s="4" t="str">
        <f>INICIO!$F$5</f>
        <v>CTM CORUÑA "A"</v>
      </c>
      <c r="B7" s="30"/>
      <c r="C7" s="30"/>
      <c r="D7" s="4" t="str">
        <f>INICIO!$F$6</f>
        <v>CTM CORUÑA "B"</v>
      </c>
      <c r="E7" s="4" t="str">
        <f>INICIO!$F$9</f>
        <v>SD HIPICA</v>
      </c>
      <c r="F7" s="30"/>
      <c r="G7" s="30"/>
      <c r="H7" s="4" t="str">
        <f>INICIO!$F$7</f>
        <v>CTM CORUÑA "C"</v>
      </c>
      <c r="I7" s="2" t="s">
        <v>2</v>
      </c>
      <c r="J7" s="2"/>
      <c r="K7" s="2"/>
      <c r="Q7" s="4" t="str">
        <f>INICIO!$F$10</f>
        <v>HIPICA CORUÑA</v>
      </c>
      <c r="R7" s="30"/>
      <c r="S7" s="30"/>
      <c r="T7" s="4" t="str">
        <f>INICIO!$F$11</f>
        <v>CAMBRE TMV</v>
      </c>
      <c r="U7" s="4" t="str">
        <f>INICIO!$F$10</f>
        <v>HIPICA CORUÑA</v>
      </c>
      <c r="V7" s="30"/>
      <c r="W7" s="30"/>
      <c r="X7" s="4" t="str">
        <f>INICIO!$F$13</f>
        <v>BREOGAN OLEIROS PROM.</v>
      </c>
      <c r="Y7" s="4" t="str">
        <f>INICIO!$F$10</f>
        <v>HIPICA CORUÑA</v>
      </c>
      <c r="Z7" s="30"/>
      <c r="AA7" s="30"/>
      <c r="AB7" s="4">
        <f>INICIO!$F$15</f>
        <v>0</v>
      </c>
      <c r="AC7" s="4" t="str">
        <f>INICIO!$F$10</f>
        <v>HIPICA CORUÑA</v>
      </c>
      <c r="AD7" s="30"/>
      <c r="AE7" s="30"/>
      <c r="AF7" s="4">
        <f>INICIO!$F$17</f>
        <v>0</v>
      </c>
    </row>
    <row r="8" spans="5:32" ht="12.75">
      <c r="E8" s="4" t="str">
        <f>INICIO!$F$10</f>
        <v>HIPICA CORUÑA</v>
      </c>
      <c r="F8" s="30"/>
      <c r="G8" s="30"/>
      <c r="H8" s="4" t="str">
        <f>INICIO!$F$8</f>
        <v>CLUB DEL MAR VETERANOS</v>
      </c>
      <c r="I8" s="4" t="str">
        <f>INICIO!$F$10</f>
        <v>HIPICA CORUÑA</v>
      </c>
      <c r="J8" s="30"/>
      <c r="K8" s="30"/>
      <c r="L8" s="4" t="str">
        <f>INICIO!$F$8</f>
        <v>CLUB DEL MAR VETERANOS</v>
      </c>
      <c r="M8" s="2" t="s">
        <v>2</v>
      </c>
      <c r="N8" s="2"/>
      <c r="O8" s="2"/>
      <c r="U8" s="4" t="str">
        <f>INICIO!$F$11</f>
        <v>CAMBRE TMV</v>
      </c>
      <c r="V8" s="30"/>
      <c r="W8" s="30"/>
      <c r="X8" s="4" t="str">
        <f>INICIO!$F$12</f>
        <v>BREOGAN OLEIROS VET.</v>
      </c>
      <c r="Y8" s="4" t="str">
        <f>INICIO!$F$11</f>
        <v>CAMBRE TMV</v>
      </c>
      <c r="Z8" s="30"/>
      <c r="AA8" s="30"/>
      <c r="AB8" s="4" t="str">
        <f>INICIO!$F$14</f>
        <v>DESCANSA</v>
      </c>
      <c r="AC8" s="4" t="str">
        <f>INICIO!$F$11</f>
        <v>CAMBRE TMV</v>
      </c>
      <c r="AD8" s="30"/>
      <c r="AE8" s="30"/>
      <c r="AF8" s="4">
        <f>INICIO!$F$16</f>
        <v>0</v>
      </c>
    </row>
    <row r="9" spans="1:32" ht="12.75">
      <c r="A9" s="2" t="s">
        <v>3</v>
      </c>
      <c r="C9" s="2"/>
      <c r="E9" s="4" t="str">
        <f>INICIO!$F$5</f>
        <v>CTM CORUÑA "A"</v>
      </c>
      <c r="F9" s="30"/>
      <c r="G9" s="30"/>
      <c r="H9" s="4" t="str">
        <f>INICIO!$F$6</f>
        <v>CTM CORUÑA "B"</v>
      </c>
      <c r="I9" s="4" t="str">
        <f>INICIO!$F$12</f>
        <v>BREOGAN OLEIROS VET.</v>
      </c>
      <c r="J9" s="30"/>
      <c r="K9" s="30"/>
      <c r="L9" s="4" t="str">
        <f>INICIO!$F$9</f>
        <v>SD HIPICA</v>
      </c>
      <c r="M9" s="4" t="str">
        <f>INICIO!$F$11</f>
        <v>CAMBRE TMV</v>
      </c>
      <c r="N9" s="30"/>
      <c r="O9" s="30"/>
      <c r="P9" s="4" t="str">
        <f>INICIO!$F$9</f>
        <v>SD HIPICA</v>
      </c>
      <c r="Q9" s="2" t="s">
        <v>2</v>
      </c>
      <c r="R9" s="2"/>
      <c r="S9" s="2"/>
      <c r="Y9" s="4" t="str">
        <f>INICIO!$F$12</f>
        <v>BREOGAN OLEIROS VET.</v>
      </c>
      <c r="Z9" s="30"/>
      <c r="AA9" s="30"/>
      <c r="AB9" s="4" t="str">
        <f>INICIO!$F$13</f>
        <v>BREOGAN OLEIROS PROM.</v>
      </c>
      <c r="AC9" s="4" t="str">
        <f>INICIO!$F$12</f>
        <v>BREOGAN OLEIROS VET.</v>
      </c>
      <c r="AD9" s="30"/>
      <c r="AE9" s="30"/>
      <c r="AF9" s="4">
        <f>INICIO!$F$15</f>
        <v>0</v>
      </c>
    </row>
    <row r="10" spans="1:32" ht="12.75">
      <c r="A10" s="4" t="str">
        <f>INICIO!$F$6</f>
        <v>CTM CORUÑA "B"</v>
      </c>
      <c r="B10" s="30"/>
      <c r="C10" s="30"/>
      <c r="D10" s="4" t="str">
        <f>INICIO!$F$8</f>
        <v>CLUB DEL MAR VETERANOS</v>
      </c>
      <c r="I10" s="4" t="str">
        <f>INICIO!$F$11</f>
        <v>CAMBRE TMV</v>
      </c>
      <c r="J10" s="30"/>
      <c r="K10" s="30"/>
      <c r="L10" s="4" t="str">
        <f>INICIO!$F$7</f>
        <v>CTM CORUÑA "C"</v>
      </c>
      <c r="M10" s="4" t="str">
        <f>INICIO!$F$14</f>
        <v>DESCANSA</v>
      </c>
      <c r="N10" s="30"/>
      <c r="O10" s="30"/>
      <c r="P10" s="4" t="str">
        <f>INICIO!$F$10</f>
        <v>HIPICA CORUÑA</v>
      </c>
      <c r="Q10" s="4" t="str">
        <f>INICIO!$F$12</f>
        <v>BREOGAN OLEIROS VET.</v>
      </c>
      <c r="R10" s="30"/>
      <c r="S10" s="30"/>
      <c r="T10" s="4" t="str">
        <f>INICIO!$F$10</f>
        <v>HIPICA CORUÑA</v>
      </c>
      <c r="U10" s="2" t="s">
        <v>2</v>
      </c>
      <c r="V10" s="2"/>
      <c r="W10" s="2"/>
      <c r="AC10" s="4" t="str">
        <f>INICIO!$F$13</f>
        <v>BREOGAN OLEIROS PROM.</v>
      </c>
      <c r="AD10" s="30"/>
      <c r="AE10" s="30"/>
      <c r="AF10" s="4" t="str">
        <f>INICIO!$F$14</f>
        <v>DESCANSA</v>
      </c>
    </row>
    <row r="11" spans="1:27" ht="12.75">
      <c r="A11" s="4" t="str">
        <f>INICIO!$F$7</f>
        <v>CTM CORUÑA "C"</v>
      </c>
      <c r="B11" s="30"/>
      <c r="C11" s="30"/>
      <c r="D11" s="4" t="str">
        <f>INICIO!$F$5</f>
        <v>CTM CORUÑA "A"</v>
      </c>
      <c r="E11" s="2" t="s">
        <v>3</v>
      </c>
      <c r="F11" s="2"/>
      <c r="G11" s="2"/>
      <c r="I11" s="4" t="str">
        <f>INICIO!$F$5</f>
        <v>CTM CORUÑA "A"</v>
      </c>
      <c r="J11" s="30"/>
      <c r="K11" s="30"/>
      <c r="L11" s="4" t="str">
        <f>INICIO!$F$6</f>
        <v>CTM CORUÑA "B"</v>
      </c>
      <c r="M11" s="4" t="str">
        <f>INICIO!$F$12</f>
        <v>BREOGAN OLEIROS VET.</v>
      </c>
      <c r="N11" s="30"/>
      <c r="O11" s="30"/>
      <c r="P11" s="4" t="str">
        <f>INICIO!$F$8</f>
        <v>CLUB DEL MAR VETERANOS</v>
      </c>
      <c r="Q11" s="4">
        <f>INICIO!$F$16</f>
        <v>0</v>
      </c>
      <c r="R11" s="30"/>
      <c r="S11" s="30"/>
      <c r="T11" s="4" t="str">
        <f>INICIO!$F$11</f>
        <v>CAMBRE TMV</v>
      </c>
      <c r="U11" s="4" t="str">
        <f>INICIO!$F$13</f>
        <v>BREOGAN OLEIROS PROM.</v>
      </c>
      <c r="V11" s="30"/>
      <c r="W11" s="30"/>
      <c r="X11" s="4" t="str">
        <f>INICIO!$F$11</f>
        <v>CAMBRE TMV</v>
      </c>
      <c r="Y11" s="2" t="s">
        <v>2</v>
      </c>
      <c r="Z11" s="2"/>
      <c r="AA11" s="2"/>
    </row>
    <row r="12" spans="5:31" ht="12.75">
      <c r="E12" s="4" t="str">
        <f>INICIO!$F$7</f>
        <v>CTM CORUÑA "C"</v>
      </c>
      <c r="F12" s="30"/>
      <c r="G12" s="30"/>
      <c r="H12" s="4" t="str">
        <f>INICIO!$F$5</f>
        <v>CTM CORUÑA "A"</v>
      </c>
      <c r="M12" s="4" t="str">
        <f>INICIO!$F$13</f>
        <v>BREOGAN OLEIROS PROM.</v>
      </c>
      <c r="N12" s="30"/>
      <c r="O12" s="30"/>
      <c r="P12" s="4" t="str">
        <f>INICIO!$F$7</f>
        <v>CTM CORUÑA "C"</v>
      </c>
      <c r="Q12" s="4" t="str">
        <f>INICIO!$F$13</f>
        <v>BREOGAN OLEIROS PROM.</v>
      </c>
      <c r="R12" s="30"/>
      <c r="S12" s="30"/>
      <c r="T12" s="4" t="str">
        <f>INICIO!$F$9</f>
        <v>SD HIPICA</v>
      </c>
      <c r="U12" s="4">
        <f>INICIO!$F$18</f>
        <v>0</v>
      </c>
      <c r="V12" s="30"/>
      <c r="W12" s="30"/>
      <c r="X12" s="4" t="str">
        <f>INICIO!$F$12</f>
        <v>BREOGAN OLEIROS VET.</v>
      </c>
      <c r="Y12" s="4" t="str">
        <f>INICIO!$F$14</f>
        <v>DESCANSA</v>
      </c>
      <c r="Z12" s="30"/>
      <c r="AA12" s="30"/>
      <c r="AB12" s="4" t="str">
        <f>INICIO!$F$12</f>
        <v>BREOGAN OLEIROS VET.</v>
      </c>
      <c r="AC12" s="2" t="s">
        <v>2</v>
      </c>
      <c r="AD12" s="2"/>
      <c r="AE12" s="2"/>
    </row>
    <row r="13" spans="1:32" ht="12.75">
      <c r="A13" s="2" t="s">
        <v>4</v>
      </c>
      <c r="C13" s="1"/>
      <c r="D13" s="1"/>
      <c r="E13" s="4" t="str">
        <f>INICIO!$F$8</f>
        <v>CLUB DEL MAR VETERANOS</v>
      </c>
      <c r="F13" s="30"/>
      <c r="G13" s="30"/>
      <c r="H13" s="4" t="str">
        <f>INICIO!$F$9</f>
        <v>SD HIPICA</v>
      </c>
      <c r="I13" s="2" t="s">
        <v>3</v>
      </c>
      <c r="J13" s="2"/>
      <c r="K13" s="2"/>
      <c r="M13" s="4" t="str">
        <f>INICIO!$F$5</f>
        <v>CTM CORUÑA "A"</v>
      </c>
      <c r="N13" s="30"/>
      <c r="O13" s="30"/>
      <c r="P13" s="4" t="str">
        <f>INICIO!$F$6</f>
        <v>CTM CORUÑA "B"</v>
      </c>
      <c r="Q13" s="4" t="str">
        <f>INICIO!$F$14</f>
        <v>DESCANSA</v>
      </c>
      <c r="R13" s="30"/>
      <c r="S13" s="30"/>
      <c r="T13" s="4" t="str">
        <f>INICIO!$F$8</f>
        <v>CLUB DEL MAR VETERANOS</v>
      </c>
      <c r="U13" s="4" t="str">
        <f>INICIO!$F$14</f>
        <v>DESCANSA</v>
      </c>
      <c r="V13" s="30"/>
      <c r="W13" s="30"/>
      <c r="X13" s="4" t="str">
        <f>INICIO!$F$10</f>
        <v>HIPICA CORUÑA</v>
      </c>
      <c r="Y13" s="4">
        <f>INICIO!$F$20</f>
        <v>0</v>
      </c>
      <c r="Z13" s="30"/>
      <c r="AA13" s="30"/>
      <c r="AB13" s="4" t="str">
        <f>INICIO!$F$13</f>
        <v>BREOGAN OLEIROS PROM.</v>
      </c>
      <c r="AC13" s="4">
        <f>INICIO!$F$15</f>
        <v>0</v>
      </c>
      <c r="AD13" s="30"/>
      <c r="AE13" s="30"/>
      <c r="AF13" s="4" t="str">
        <f>INICIO!$F$13</f>
        <v>BREOGAN OLEIROS PROM.</v>
      </c>
    </row>
    <row r="14" spans="1:32" ht="12.75">
      <c r="A14" s="4" t="str">
        <f>INICIO!$F$8</f>
        <v>CLUB DEL MAR VETERANOS</v>
      </c>
      <c r="B14" s="30"/>
      <c r="C14" s="30"/>
      <c r="D14" s="4" t="str">
        <f>INICIO!$F$5</f>
        <v>CTM CORUÑA "A"</v>
      </c>
      <c r="E14" s="4" t="str">
        <f>INICIO!$F$6</f>
        <v>CTM CORUÑA "B"</v>
      </c>
      <c r="F14" s="30"/>
      <c r="G14" s="30"/>
      <c r="H14" s="4" t="str">
        <f>INICIO!$F$10</f>
        <v>HIPICA CORUÑA</v>
      </c>
      <c r="I14" s="4" t="str">
        <f>INICIO!$F$7</f>
        <v>CTM CORUÑA "C"</v>
      </c>
      <c r="J14" s="30"/>
      <c r="K14" s="30"/>
      <c r="L14" s="4" t="str">
        <f>INICIO!$F$5</f>
        <v>CTM CORUÑA "A"</v>
      </c>
      <c r="Q14" s="4">
        <f>INICIO!$F$15</f>
        <v>0</v>
      </c>
      <c r="R14" s="30"/>
      <c r="S14" s="30"/>
      <c r="T14" s="4" t="str">
        <f>INICIO!$F$7</f>
        <v>CTM CORUÑA "C"</v>
      </c>
      <c r="U14" s="4">
        <f>INICIO!$F$15</f>
        <v>0</v>
      </c>
      <c r="V14" s="30"/>
      <c r="W14" s="30"/>
      <c r="X14" s="4" t="str">
        <f>INICIO!$F$9</f>
        <v>SD HIPICA</v>
      </c>
      <c r="Y14" s="4">
        <f>INICIO!$F$15</f>
        <v>0</v>
      </c>
      <c r="Z14" s="30"/>
      <c r="AA14" s="30"/>
      <c r="AB14" s="4" t="str">
        <f>INICIO!$F$11</f>
        <v>CAMBRE TMV</v>
      </c>
      <c r="AC14" s="4">
        <f>INICIO!$F$22</f>
        <v>0</v>
      </c>
      <c r="AD14" s="30"/>
      <c r="AE14" s="30"/>
      <c r="AF14" s="4" t="str">
        <f>INICIO!$F$14</f>
        <v>DESCANSA</v>
      </c>
    </row>
    <row r="15" spans="1:32" ht="12.75">
      <c r="A15" s="4" t="str">
        <f>INICIO!$F$7</f>
        <v>CTM CORUÑA "C"</v>
      </c>
      <c r="B15" s="30"/>
      <c r="C15" s="30"/>
      <c r="D15" s="4" t="str">
        <f>INICIO!$F$6</f>
        <v>CTM CORUÑA "B"</v>
      </c>
      <c r="I15" s="4" t="str">
        <f>INICIO!$F$8</f>
        <v>CLUB DEL MAR VETERANOS</v>
      </c>
      <c r="J15" s="30"/>
      <c r="K15" s="30"/>
      <c r="L15" s="4" t="str">
        <f>INICIO!$F$11</f>
        <v>CAMBRE TMV</v>
      </c>
      <c r="M15" s="2" t="s">
        <v>3</v>
      </c>
      <c r="N15" s="2"/>
      <c r="O15" s="2"/>
      <c r="Q15" s="4" t="str">
        <f>INICIO!$F$5</f>
        <v>CTM CORUÑA "A"</v>
      </c>
      <c r="R15" s="30"/>
      <c r="S15" s="30"/>
      <c r="T15" s="4" t="str">
        <f>INICIO!$F$6</f>
        <v>CTM CORUÑA "B"</v>
      </c>
      <c r="U15" s="4">
        <f>INICIO!$F$16</f>
        <v>0</v>
      </c>
      <c r="V15" s="30"/>
      <c r="W15" s="30"/>
      <c r="X15" s="4" t="str">
        <f>INICIO!$F$8</f>
        <v>CLUB DEL MAR VETERANOS</v>
      </c>
      <c r="Y15" s="4">
        <f>INICIO!$F$16</f>
        <v>0</v>
      </c>
      <c r="Z15" s="30"/>
      <c r="AA15" s="30"/>
      <c r="AB15" s="4" t="str">
        <f>INICIO!$F$10</f>
        <v>HIPICA CORUÑA</v>
      </c>
      <c r="AC15" s="4">
        <f>INICIO!$F$16</f>
        <v>0</v>
      </c>
      <c r="AD15" s="30"/>
      <c r="AE15" s="30"/>
      <c r="AF15" s="4" t="str">
        <f>INICIO!$F$12</f>
        <v>BREOGAN OLEIROS VET.</v>
      </c>
    </row>
    <row r="16" spans="5:32" ht="12.75">
      <c r="E16" s="2" t="s">
        <v>4</v>
      </c>
      <c r="F16" s="2"/>
      <c r="G16" s="2"/>
      <c r="I16" s="4" t="str">
        <f>INICIO!$F$6</f>
        <v>CTM CORUÑA "B"</v>
      </c>
      <c r="J16" s="30"/>
      <c r="K16" s="30"/>
      <c r="L16" s="4" t="str">
        <f>INICIO!$F$12</f>
        <v>BREOGAN OLEIROS VET.</v>
      </c>
      <c r="M16" s="4" t="str">
        <f>INICIO!$F$7</f>
        <v>CTM CORUÑA "C"</v>
      </c>
      <c r="N16" s="30"/>
      <c r="O16" s="30"/>
      <c r="P16" s="4" t="str">
        <f>INICIO!$F$5</f>
        <v>CTM CORUÑA "A"</v>
      </c>
      <c r="U16" s="4">
        <f>INICIO!$F$17</f>
        <v>0</v>
      </c>
      <c r="V16" s="30"/>
      <c r="W16" s="30"/>
      <c r="X16" s="4" t="str">
        <f>INICIO!$F$7</f>
        <v>CTM CORUÑA "C"</v>
      </c>
      <c r="Y16" s="4">
        <f>INICIO!$F$17</f>
        <v>0</v>
      </c>
      <c r="Z16" s="30"/>
      <c r="AA16" s="30"/>
      <c r="AB16" s="4" t="str">
        <f>INICIO!$F$9</f>
        <v>SD HIPICA</v>
      </c>
      <c r="AC16" s="4">
        <f>INICIO!$F$17</f>
        <v>0</v>
      </c>
      <c r="AD16" s="30"/>
      <c r="AE16" s="30"/>
      <c r="AF16" s="4" t="str">
        <f>INICIO!$F$11</f>
        <v>CAMBRE TMV</v>
      </c>
    </row>
    <row r="17" spans="1:32" ht="12.75">
      <c r="A17" s="2" t="s">
        <v>5</v>
      </c>
      <c r="E17" s="4" t="str">
        <f>INICIO!$F$10</f>
        <v>HIPICA CORUÑA</v>
      </c>
      <c r="F17" s="30"/>
      <c r="G17" s="30"/>
      <c r="H17" s="4" t="str">
        <f>INICIO!$F$9</f>
        <v>SD HIPICA</v>
      </c>
      <c r="I17" s="4" t="str">
        <f>INICIO!$F$9</f>
        <v>SD HIPICA</v>
      </c>
      <c r="J17" s="30"/>
      <c r="K17" s="30"/>
      <c r="L17" s="4" t="str">
        <f>INICIO!$F$10</f>
        <v>HIPICA CORUÑA</v>
      </c>
      <c r="M17" s="4" t="str">
        <f>INICIO!$F$8</f>
        <v>CLUB DEL MAR VETERANOS</v>
      </c>
      <c r="N17" s="30"/>
      <c r="O17" s="30"/>
      <c r="P17" s="4" t="str">
        <f>INICIO!$F$13</f>
        <v>BREOGAN OLEIROS PROM.</v>
      </c>
      <c r="Q17" s="2" t="s">
        <v>3</v>
      </c>
      <c r="R17" s="2"/>
      <c r="S17" s="2"/>
      <c r="U17" s="4" t="str">
        <f>INICIO!$F$5</f>
        <v>CTM CORUÑA "A"</v>
      </c>
      <c r="V17" s="30"/>
      <c r="W17" s="30"/>
      <c r="X17" s="4" t="str">
        <f>INICIO!$F$6</f>
        <v>CTM CORUÑA "B"</v>
      </c>
      <c r="Y17" s="4">
        <f>INICIO!$F$18</f>
        <v>0</v>
      </c>
      <c r="Z17" s="30"/>
      <c r="AA17" s="30"/>
      <c r="AB17" s="4" t="str">
        <f>INICIO!$F$8</f>
        <v>CLUB DEL MAR VETERANOS</v>
      </c>
      <c r="AC17" s="4">
        <f>INICIO!$F$18</f>
        <v>0</v>
      </c>
      <c r="AD17" s="30"/>
      <c r="AE17" s="30"/>
      <c r="AF17" s="4" t="str">
        <f>INICIO!$F$10</f>
        <v>HIPICA CORUÑA</v>
      </c>
    </row>
    <row r="18" spans="1:32" ht="12.75">
      <c r="A18" s="4" t="str">
        <f>INICIO!$F$7</f>
        <v>CTM CORUÑA "C"</v>
      </c>
      <c r="B18" s="30"/>
      <c r="C18" s="30"/>
      <c r="D18" s="4" t="str">
        <f>INICIO!$F$8</f>
        <v>CLUB DEL MAR VETERANOS</v>
      </c>
      <c r="E18" s="4" t="str">
        <f>INICIO!$F$5</f>
        <v>CTM CORUÑA "A"</v>
      </c>
      <c r="F18" s="30"/>
      <c r="G18" s="30"/>
      <c r="H18" s="4" t="str">
        <f>INICIO!$F$8</f>
        <v>CLUB DEL MAR VETERANOS</v>
      </c>
      <c r="M18" s="4" t="str">
        <f>INICIO!$F$6</f>
        <v>CTM CORUÑA "B"</v>
      </c>
      <c r="N18" s="30"/>
      <c r="O18" s="30"/>
      <c r="P18" s="4" t="str">
        <f>INICIO!$F$14</f>
        <v>DESCANSA</v>
      </c>
      <c r="Q18" s="4" t="str">
        <f>INICIO!$F$7</f>
        <v>CTM CORUÑA "C"</v>
      </c>
      <c r="R18" s="30"/>
      <c r="S18" s="30"/>
      <c r="T18" s="4" t="str">
        <f>INICIO!$F$5</f>
        <v>CTM CORUÑA "A"</v>
      </c>
      <c r="Y18" s="4">
        <f>INICIO!$F$19</f>
        <v>0</v>
      </c>
      <c r="Z18" s="30"/>
      <c r="AA18" s="30"/>
      <c r="AB18" s="4" t="str">
        <f>INICIO!$F$7</f>
        <v>CTM CORUÑA "C"</v>
      </c>
      <c r="AC18" s="4">
        <f>INICIO!$F$19</f>
        <v>0</v>
      </c>
      <c r="AD18" s="30"/>
      <c r="AE18" s="30"/>
      <c r="AF18" s="4" t="str">
        <f>INICIO!$F$9</f>
        <v>SD HIPICA</v>
      </c>
    </row>
    <row r="19" spans="1:32" ht="12.75">
      <c r="A19" s="4" t="str">
        <f>INICIO!$F$6</f>
        <v>CTM CORUÑA "B"</v>
      </c>
      <c r="B19" s="30"/>
      <c r="C19" s="30"/>
      <c r="D19" s="4" t="str">
        <f>INICIO!$F$5</f>
        <v>CTM CORUÑA "A"</v>
      </c>
      <c r="E19" s="4" t="str">
        <f>INICIO!$F$6</f>
        <v>CTM CORUÑA "B"</v>
      </c>
      <c r="F19" s="30"/>
      <c r="G19" s="30"/>
      <c r="H19" s="4" t="str">
        <f>INICIO!$F$7</f>
        <v>CTM CORUÑA "C"</v>
      </c>
      <c r="I19" s="2" t="s">
        <v>4</v>
      </c>
      <c r="J19" s="2"/>
      <c r="K19" s="2"/>
      <c r="M19" s="4" t="str">
        <f>INICIO!$F$9</f>
        <v>SD HIPICA</v>
      </c>
      <c r="N19" s="30"/>
      <c r="O19" s="30"/>
      <c r="P19" s="4" t="str">
        <f>INICIO!$F$12</f>
        <v>BREOGAN OLEIROS VET.</v>
      </c>
      <c r="Q19" s="4" t="str">
        <f>INICIO!$F$8</f>
        <v>CLUB DEL MAR VETERANOS</v>
      </c>
      <c r="R19" s="30"/>
      <c r="S19" s="30"/>
      <c r="T19" s="4">
        <f>INICIO!$F$15</f>
        <v>0</v>
      </c>
      <c r="U19" s="2" t="s">
        <v>3</v>
      </c>
      <c r="V19" s="2"/>
      <c r="W19" s="2"/>
      <c r="Y19" s="4" t="str">
        <f>INICIO!$F$5</f>
        <v>CTM CORUÑA "A"</v>
      </c>
      <c r="Z19" s="30"/>
      <c r="AA19" s="30"/>
      <c r="AB19" s="4" t="str">
        <f>INICIO!$F$6</f>
        <v>CTM CORUÑA "B"</v>
      </c>
      <c r="AC19" s="4">
        <f>INICIO!$F$20</f>
        <v>0</v>
      </c>
      <c r="AD19" s="30"/>
      <c r="AE19" s="30"/>
      <c r="AF19" s="4" t="str">
        <f>INICIO!$F$8</f>
        <v>CLUB DEL MAR VETERANOS</v>
      </c>
    </row>
    <row r="20" spans="9:32" ht="12.75">
      <c r="I20" s="4" t="str">
        <f>INICIO!$F$11</f>
        <v>CAMBRE TMV</v>
      </c>
      <c r="J20" s="30"/>
      <c r="K20" s="30"/>
      <c r="L20" s="4" t="str">
        <f>INICIO!$F$9</f>
        <v>SD HIPICA</v>
      </c>
      <c r="M20" s="4" t="str">
        <f>INICIO!$F$10</f>
        <v>HIPICA CORUÑA</v>
      </c>
      <c r="N20" s="30"/>
      <c r="O20" s="30"/>
      <c r="P20" s="4" t="str">
        <f>INICIO!$F$11</f>
        <v>CAMBRE TMV</v>
      </c>
      <c r="Q20" s="4" t="str">
        <f>INICIO!$F$6</f>
        <v>CTM CORUÑA "B"</v>
      </c>
      <c r="R20" s="30"/>
      <c r="S20" s="30"/>
      <c r="T20" s="4">
        <f>INICIO!$F$16</f>
        <v>0</v>
      </c>
      <c r="U20" s="4" t="str">
        <f>INICIO!$F$7</f>
        <v>CTM CORUÑA "C"</v>
      </c>
      <c r="V20" s="30"/>
      <c r="W20" s="30"/>
      <c r="X20" s="4" t="str">
        <f>INICIO!$F$5</f>
        <v>CTM CORUÑA "A"</v>
      </c>
      <c r="AC20" s="4">
        <f>INICIO!$F$21</f>
        <v>0</v>
      </c>
      <c r="AD20" s="30"/>
      <c r="AE20" s="30"/>
      <c r="AF20" s="4" t="str">
        <f>INICIO!$F$7</f>
        <v>CTM CORUÑA "C"</v>
      </c>
    </row>
    <row r="21" spans="1:32" ht="12.75">
      <c r="A21" s="2" t="s">
        <v>6</v>
      </c>
      <c r="E21" s="2" t="s">
        <v>5</v>
      </c>
      <c r="F21" s="2"/>
      <c r="G21" s="2"/>
      <c r="I21" s="4" t="str">
        <f>INICIO!$F$5</f>
        <v>CTM CORUÑA "A"</v>
      </c>
      <c r="J21" s="30"/>
      <c r="K21" s="30"/>
      <c r="L21" s="4" t="str">
        <f>INICIO!$F$8</f>
        <v>CLUB DEL MAR VETERANOS</v>
      </c>
      <c r="Q21" s="4" t="str">
        <f>INICIO!$F$9</f>
        <v>SD HIPICA</v>
      </c>
      <c r="R21" s="30"/>
      <c r="S21" s="30"/>
      <c r="T21" s="4" t="str">
        <f>INICIO!$F$14</f>
        <v>DESCANSA</v>
      </c>
      <c r="U21" s="4" t="str">
        <f>INICIO!$F$8</f>
        <v>CLUB DEL MAR VETERANOS</v>
      </c>
      <c r="V21" s="30"/>
      <c r="W21" s="30"/>
      <c r="X21" s="4">
        <f>INICIO!$F$17</f>
        <v>0</v>
      </c>
      <c r="Y21" s="2" t="s">
        <v>3</v>
      </c>
      <c r="Z21" s="2"/>
      <c r="AA21" s="2"/>
      <c r="AC21" s="4" t="str">
        <f>INICIO!$F$5</f>
        <v>CTM CORUÑA "A"</v>
      </c>
      <c r="AD21" s="30"/>
      <c r="AE21" s="30"/>
      <c r="AF21" s="4" t="str">
        <f>INICIO!$F$6</f>
        <v>CTM CORUÑA "B"</v>
      </c>
    </row>
    <row r="22" spans="1:28" ht="12.75">
      <c r="A22" s="4" t="str">
        <f>INICIO!$F$8</f>
        <v>CLUB DEL MAR VETERANOS</v>
      </c>
      <c r="B22" s="30"/>
      <c r="C22" s="30"/>
      <c r="D22" s="4" t="str">
        <f>INICIO!$F$6</f>
        <v>CTM CORUÑA "B"</v>
      </c>
      <c r="E22" s="4" t="str">
        <f>INICIO!$F$8</f>
        <v>CLUB DEL MAR VETERANOS</v>
      </c>
      <c r="F22" s="30"/>
      <c r="G22" s="30"/>
      <c r="H22" s="4" t="str">
        <f>INICIO!$F$6</f>
        <v>CTM CORUÑA "B"</v>
      </c>
      <c r="I22" s="4" t="str">
        <f>INICIO!$F$6</f>
        <v>CTM CORUÑA "B"</v>
      </c>
      <c r="J22" s="30"/>
      <c r="K22" s="30"/>
      <c r="L22" s="4" t="str">
        <f>INICIO!$F$7</f>
        <v>CTM CORUÑA "C"</v>
      </c>
      <c r="M22" s="2" t="s">
        <v>4</v>
      </c>
      <c r="N22" s="2"/>
      <c r="O22" s="2"/>
      <c r="Q22" s="4" t="str">
        <f>INICIO!$F$10</f>
        <v>HIPICA CORUÑA</v>
      </c>
      <c r="R22" s="30"/>
      <c r="S22" s="30"/>
      <c r="T22" s="4" t="str">
        <f>INICIO!$F$13</f>
        <v>BREOGAN OLEIROS PROM.</v>
      </c>
      <c r="U22" s="4" t="str">
        <f>INICIO!$F$6</f>
        <v>CTM CORUÑA "B"</v>
      </c>
      <c r="V22" s="30"/>
      <c r="W22" s="30"/>
      <c r="X22" s="4">
        <f>INICIO!$F$18</f>
        <v>0</v>
      </c>
      <c r="Y22" s="4" t="str">
        <f>INICIO!$F$7</f>
        <v>CTM CORUÑA "C"</v>
      </c>
      <c r="Z22" s="30"/>
      <c r="AA22" s="30"/>
      <c r="AB22" s="4" t="str">
        <f>INICIO!$F$5</f>
        <v>CTM CORUÑA "A"</v>
      </c>
    </row>
    <row r="23" spans="1:31" ht="12.75">
      <c r="A23" s="4" t="str">
        <f>INICIO!$F$5</f>
        <v>CTM CORUÑA "A"</v>
      </c>
      <c r="B23" s="30"/>
      <c r="C23" s="30"/>
      <c r="D23" s="4" t="str">
        <f>INICIO!$F$7</f>
        <v>CTM CORUÑA "C"</v>
      </c>
      <c r="E23" s="4" t="str">
        <f>INICIO!$F$7</f>
        <v>CTM CORUÑA "C"</v>
      </c>
      <c r="F23" s="30"/>
      <c r="G23" s="30"/>
      <c r="H23" s="4" t="str">
        <f>INICIO!$F$10</f>
        <v>HIPICA CORUÑA</v>
      </c>
      <c r="I23" s="4" t="str">
        <f>INICIO!$F$12</f>
        <v>BREOGAN OLEIROS VET.</v>
      </c>
      <c r="J23" s="30"/>
      <c r="K23" s="30"/>
      <c r="L23" s="4" t="str">
        <f>INICIO!$F$10</f>
        <v>HIPICA CORUÑA</v>
      </c>
      <c r="M23" s="4" t="str">
        <f>INICIO!$F$12</f>
        <v>BREOGAN OLEIROS VET.</v>
      </c>
      <c r="N23" s="30"/>
      <c r="O23" s="30"/>
      <c r="P23" s="4" t="str">
        <f>INICIO!$F$10</f>
        <v>HIPICA CORUÑA</v>
      </c>
      <c r="Q23" s="4" t="str">
        <f>INICIO!$F$11</f>
        <v>CAMBRE TMV</v>
      </c>
      <c r="R23" s="30"/>
      <c r="S23" s="30"/>
      <c r="T23" s="4" t="str">
        <f>INICIO!$F$12</f>
        <v>BREOGAN OLEIROS VET.</v>
      </c>
      <c r="U23" s="4" t="str">
        <f>INICIO!$F$9</f>
        <v>SD HIPICA</v>
      </c>
      <c r="V23" s="30"/>
      <c r="W23" s="30"/>
      <c r="X23" s="4">
        <f>INICIO!$F$16</f>
        <v>0</v>
      </c>
      <c r="Y23" s="4" t="str">
        <f>INICIO!$F$8</f>
        <v>CLUB DEL MAR VETERANOS</v>
      </c>
      <c r="Z23" s="30"/>
      <c r="AA23" s="30"/>
      <c r="AB23" s="4">
        <f>INICIO!$F$19</f>
        <v>0</v>
      </c>
      <c r="AC23" s="2" t="s">
        <v>3</v>
      </c>
      <c r="AD23" s="2"/>
      <c r="AE23" s="2"/>
    </row>
    <row r="24" spans="5:32" ht="12.75">
      <c r="E24" s="4" t="str">
        <f>INICIO!$F$9</f>
        <v>SD HIPICA</v>
      </c>
      <c r="F24" s="30"/>
      <c r="G24" s="30"/>
      <c r="H24" s="4" t="str">
        <f>INICIO!$F$5</f>
        <v>CTM CORUÑA "A"</v>
      </c>
      <c r="M24" s="4" t="str">
        <f>INICIO!$F$13</f>
        <v>BREOGAN OLEIROS PROM.</v>
      </c>
      <c r="N24" s="30"/>
      <c r="O24" s="30"/>
      <c r="P24" s="4" t="str">
        <f>INICIO!$F$9</f>
        <v>SD HIPICA</v>
      </c>
      <c r="U24" s="4" t="str">
        <f>INICIO!$F$10</f>
        <v>HIPICA CORUÑA</v>
      </c>
      <c r="V24" s="30"/>
      <c r="W24" s="30"/>
      <c r="X24" s="4">
        <f>INICIO!$F$15</f>
        <v>0</v>
      </c>
      <c r="Y24" s="4" t="str">
        <f>INICIO!$F$6</f>
        <v>CTM CORUÑA "B"</v>
      </c>
      <c r="Z24" s="30"/>
      <c r="AA24" s="30"/>
      <c r="AB24" s="4">
        <f>INICIO!$F$20</f>
        <v>0</v>
      </c>
      <c r="AC24" s="4" t="str">
        <f>INICIO!$F$7</f>
        <v>CTM CORUÑA "C"</v>
      </c>
      <c r="AD24" s="30"/>
      <c r="AE24" s="30"/>
      <c r="AF24" s="4" t="str">
        <f>INICIO!$F$5</f>
        <v>CTM CORUÑA "A"</v>
      </c>
    </row>
    <row r="25" spans="1:32" ht="12.75">
      <c r="A25" s="2"/>
      <c r="B25" s="2"/>
      <c r="C25" s="2"/>
      <c r="I25" s="2" t="s">
        <v>5</v>
      </c>
      <c r="J25" s="2"/>
      <c r="K25" s="2"/>
      <c r="M25" s="4" t="str">
        <f>INICIO!$F$5</f>
        <v>CTM CORUÑA "A"</v>
      </c>
      <c r="N25" s="30"/>
      <c r="O25" s="30"/>
      <c r="P25" s="4" t="str">
        <f>INICIO!$F$8</f>
        <v>CLUB DEL MAR VETERANOS</v>
      </c>
      <c r="Q25" s="2" t="s">
        <v>4</v>
      </c>
      <c r="R25" s="2"/>
      <c r="S25" s="2"/>
      <c r="U25" s="4" t="str">
        <f>INICIO!$F$11</f>
        <v>CAMBRE TMV</v>
      </c>
      <c r="V25" s="30"/>
      <c r="W25" s="30"/>
      <c r="X25" s="4" t="str">
        <f>INICIO!$F$14</f>
        <v>DESCANSA</v>
      </c>
      <c r="Y25" s="4" t="str">
        <f>INICIO!$F$9</f>
        <v>SD HIPICA</v>
      </c>
      <c r="Z25" s="30"/>
      <c r="AA25" s="30"/>
      <c r="AB25" s="4">
        <f>INICIO!$F$18</f>
        <v>0</v>
      </c>
      <c r="AC25" s="4" t="str">
        <f>INICIO!$F$8</f>
        <v>CLUB DEL MAR VETERANOS</v>
      </c>
      <c r="AD25" s="30"/>
      <c r="AE25" s="30"/>
      <c r="AF25" s="4">
        <f>INICIO!$F$21</f>
        <v>0</v>
      </c>
    </row>
    <row r="26" spans="5:32" ht="12.75">
      <c r="E26" s="2" t="s">
        <v>6</v>
      </c>
      <c r="I26" s="4" t="str">
        <f>INICIO!$F$7</f>
        <v>CTM CORUÑA "C"</v>
      </c>
      <c r="J26" s="30"/>
      <c r="K26" s="30"/>
      <c r="L26" s="4" t="str">
        <f>INICIO!$F$12</f>
        <v>BREOGAN OLEIROS VET.</v>
      </c>
      <c r="M26" s="4" t="str">
        <f>INICIO!$F$14</f>
        <v>DESCANSA</v>
      </c>
      <c r="N26" s="30"/>
      <c r="O26" s="30"/>
      <c r="P26" s="4" t="str">
        <f>INICIO!$F$11</f>
        <v>CAMBRE TMV</v>
      </c>
      <c r="Q26" s="4" t="str">
        <f>INICIO!$F$13</f>
        <v>BREOGAN OLEIROS PROM.</v>
      </c>
      <c r="R26" s="30"/>
      <c r="S26" s="30"/>
      <c r="T26" s="4" t="str">
        <f>INICIO!$F$11</f>
        <v>CAMBRE TMV</v>
      </c>
      <c r="U26" s="4" t="str">
        <f>INICIO!$F$12</f>
        <v>BREOGAN OLEIROS VET.</v>
      </c>
      <c r="V26" s="30"/>
      <c r="W26" s="30"/>
      <c r="X26" s="4" t="str">
        <f>INICIO!$F$13</f>
        <v>BREOGAN OLEIROS PROM.</v>
      </c>
      <c r="Y26" s="4" t="str">
        <f>INICIO!$F$10</f>
        <v>HIPICA CORUÑA</v>
      </c>
      <c r="Z26" s="30"/>
      <c r="AA26" s="30"/>
      <c r="AB26" s="4">
        <f>INICIO!$F$17</f>
        <v>0</v>
      </c>
      <c r="AC26" s="4" t="str">
        <f>INICIO!$F$6</f>
        <v>CTM CORUÑA "B"</v>
      </c>
      <c r="AD26" s="30"/>
      <c r="AE26" s="30"/>
      <c r="AF26" s="4">
        <f>INICIO!$F$22</f>
        <v>0</v>
      </c>
    </row>
    <row r="27" spans="5:32" ht="12.75">
      <c r="E27" s="4" t="str">
        <f>INICIO!$F$10</f>
        <v>HIPICA CORUÑA</v>
      </c>
      <c r="F27" s="30"/>
      <c r="G27" s="30"/>
      <c r="H27" s="4" t="str">
        <f>INICIO!$F$5</f>
        <v>CTM CORUÑA "A"</v>
      </c>
      <c r="I27" s="4" t="str">
        <f>INICIO!$F$8</f>
        <v>CLUB DEL MAR VETERANOS</v>
      </c>
      <c r="J27" s="30"/>
      <c r="K27" s="30"/>
      <c r="L27" s="4" t="str">
        <f>INICIO!$F$6</f>
        <v>CTM CORUÑA "B"</v>
      </c>
      <c r="M27" s="4" t="str">
        <f>INICIO!$F$6</f>
        <v>CTM CORUÑA "B"</v>
      </c>
      <c r="N27" s="30"/>
      <c r="O27" s="30"/>
      <c r="P27" s="4" t="str">
        <f>INICIO!$F$7</f>
        <v>CTM CORUÑA "C"</v>
      </c>
      <c r="Q27" s="4" t="str">
        <f>INICIO!$F$14</f>
        <v>DESCANSA</v>
      </c>
      <c r="R27" s="30"/>
      <c r="S27" s="30"/>
      <c r="T27" s="4" t="str">
        <f>INICIO!$F$10</f>
        <v>HIPICA CORUÑA</v>
      </c>
      <c r="Y27" s="4" t="str">
        <f>INICIO!$F$11</f>
        <v>CAMBRE TMV</v>
      </c>
      <c r="Z27" s="30"/>
      <c r="AA27" s="30"/>
      <c r="AB27" s="4">
        <f>INICIO!$F$16</f>
        <v>0</v>
      </c>
      <c r="AC27" s="4" t="str">
        <f>INICIO!$F$9</f>
        <v>SD HIPICA</v>
      </c>
      <c r="AD27" s="30"/>
      <c r="AE27" s="30"/>
      <c r="AF27" s="4">
        <f>INICIO!$F$20</f>
        <v>0</v>
      </c>
    </row>
    <row r="28" spans="5:32" ht="12.75">
      <c r="E28" s="4" t="str">
        <f>INICIO!$F$9</f>
        <v>SD HIPICA</v>
      </c>
      <c r="F28" s="30"/>
      <c r="G28" s="30"/>
      <c r="H28" s="4" t="str">
        <f>INICIO!$F$6</f>
        <v>CTM CORUÑA "B"</v>
      </c>
      <c r="I28" s="4" t="str">
        <f>INICIO!$F$9</f>
        <v>SD HIPICA</v>
      </c>
      <c r="J28" s="30"/>
      <c r="K28" s="30"/>
      <c r="L28" s="4" t="str">
        <f>INICIO!$F$5</f>
        <v>CTM CORUÑA "A"</v>
      </c>
      <c r="Q28" s="4">
        <f>INICIO!$F$15</f>
        <v>0</v>
      </c>
      <c r="R28" s="30"/>
      <c r="S28" s="30"/>
      <c r="T28" s="4" t="str">
        <f>INICIO!$F$9</f>
        <v>SD HIPICA</v>
      </c>
      <c r="U28" s="2" t="s">
        <v>4</v>
      </c>
      <c r="V28" s="2"/>
      <c r="W28" s="2"/>
      <c r="Y28" s="4" t="str">
        <f>INICIO!$F$12</f>
        <v>BREOGAN OLEIROS VET.</v>
      </c>
      <c r="Z28" s="30"/>
      <c r="AA28" s="30"/>
      <c r="AB28" s="4">
        <f>INICIO!$F$15</f>
        <v>0</v>
      </c>
      <c r="AC28" s="4" t="str">
        <f>INICIO!$F$10</f>
        <v>HIPICA CORUÑA</v>
      </c>
      <c r="AD28" s="30"/>
      <c r="AE28" s="30"/>
      <c r="AF28" s="4">
        <f>INICIO!$F$19</f>
        <v>0</v>
      </c>
    </row>
    <row r="29" spans="5:32" ht="12.75">
      <c r="E29" s="4" t="str">
        <f>INICIO!$F$8</f>
        <v>CLUB DEL MAR VETERANOS</v>
      </c>
      <c r="F29" s="30"/>
      <c r="G29" s="30"/>
      <c r="H29" s="4" t="str">
        <f>INICIO!$F$7</f>
        <v>CTM CORUÑA "C"</v>
      </c>
      <c r="I29" s="4" t="str">
        <f>INICIO!$F$10</f>
        <v>HIPICA CORUÑA</v>
      </c>
      <c r="J29" s="30"/>
      <c r="K29" s="30"/>
      <c r="L29" s="4" t="str">
        <f>INICIO!$F$11</f>
        <v>CAMBRE TMV</v>
      </c>
      <c r="M29" s="2" t="s">
        <v>5</v>
      </c>
      <c r="N29" s="2"/>
      <c r="O29" s="2"/>
      <c r="Q29" s="4">
        <f>INICIO!$F$16</f>
        <v>0</v>
      </c>
      <c r="R29" s="30"/>
      <c r="S29" s="30"/>
      <c r="T29" s="4" t="str">
        <f>INICIO!$F$12</f>
        <v>BREOGAN OLEIROS VET.</v>
      </c>
      <c r="U29" s="4" t="str">
        <f>INICIO!$F$14</f>
        <v>DESCANSA</v>
      </c>
      <c r="V29" s="30"/>
      <c r="W29" s="30"/>
      <c r="X29" s="4" t="str">
        <f>INICIO!$F$12</f>
        <v>BREOGAN OLEIROS VET.</v>
      </c>
      <c r="Y29" s="4" t="str">
        <f>INICIO!$F$13</f>
        <v>BREOGAN OLEIROS PROM.</v>
      </c>
      <c r="Z29" s="30"/>
      <c r="AA29" s="30"/>
      <c r="AB29" s="4" t="str">
        <f>INICIO!$F$14</f>
        <v>DESCANSA</v>
      </c>
      <c r="AC29" s="4" t="str">
        <f>INICIO!$F$11</f>
        <v>CAMBRE TMV</v>
      </c>
      <c r="AD29" s="30"/>
      <c r="AE29" s="30"/>
      <c r="AF29" s="4">
        <f>INICIO!$F$18</f>
        <v>0</v>
      </c>
    </row>
    <row r="30" spans="1:32" ht="12.75">
      <c r="A30" s="8"/>
      <c r="B30" s="8"/>
      <c r="C30" s="8"/>
      <c r="D30" s="8"/>
      <c r="M30" s="4" t="str">
        <f>INICIO!$F$8</f>
        <v>CLUB DEL MAR VETERANOS</v>
      </c>
      <c r="N30" s="30"/>
      <c r="O30" s="30"/>
      <c r="P30" s="4" t="str">
        <f>INICIO!$F$6</f>
        <v>CTM CORUÑA "B"</v>
      </c>
      <c r="Q30" s="4" t="str">
        <f>INICIO!$F$5</f>
        <v>CTM CORUÑA "A"</v>
      </c>
      <c r="R30" s="30"/>
      <c r="S30" s="30"/>
      <c r="T30" s="4" t="str">
        <f>INICIO!$F$8</f>
        <v>CLUB DEL MAR VETERANOS</v>
      </c>
      <c r="U30" s="4">
        <f>INICIO!$F$15</f>
        <v>0</v>
      </c>
      <c r="V30" s="30"/>
      <c r="W30" s="30"/>
      <c r="X30" s="4" t="str">
        <f>INICIO!$F$11</f>
        <v>CAMBRE TMV</v>
      </c>
      <c r="AC30" s="4" t="str">
        <f>INICIO!$F$12</f>
        <v>BREOGAN OLEIROS VET.</v>
      </c>
      <c r="AD30" s="30"/>
      <c r="AE30" s="30"/>
      <c r="AF30" s="4">
        <f>INICIO!$F$17</f>
        <v>0</v>
      </c>
    </row>
    <row r="31" spans="1:32" ht="12.75">
      <c r="A31" s="8"/>
      <c r="B31" s="8"/>
      <c r="C31" s="8"/>
      <c r="D31" s="8"/>
      <c r="E31" s="2" t="s">
        <v>7</v>
      </c>
      <c r="F31" s="2"/>
      <c r="G31" s="2"/>
      <c r="I31" s="2" t="s">
        <v>6</v>
      </c>
      <c r="J31" s="2"/>
      <c r="K31" s="2"/>
      <c r="M31" s="4" t="str">
        <f>INICIO!$F$9</f>
        <v>SD HIPICA</v>
      </c>
      <c r="N31" s="30"/>
      <c r="O31" s="30"/>
      <c r="P31" s="4" t="str">
        <f>INICIO!$F$5</f>
        <v>CTM CORUÑA "A"</v>
      </c>
      <c r="Q31" s="4" t="str">
        <f>INICIO!$F$6</f>
        <v>CTM CORUÑA "B"</v>
      </c>
      <c r="R31" s="30"/>
      <c r="S31" s="30"/>
      <c r="T31" s="4" t="str">
        <f>INICIO!$F$7</f>
        <v>CTM CORUÑA "C"</v>
      </c>
      <c r="U31" s="4">
        <f>INICIO!$F$16</f>
        <v>0</v>
      </c>
      <c r="V31" s="30"/>
      <c r="W31" s="30"/>
      <c r="X31" s="4" t="str">
        <f>INICIO!$F$10</f>
        <v>HIPICA CORUÑA</v>
      </c>
      <c r="Y31" s="2" t="s">
        <v>4</v>
      </c>
      <c r="Z31" s="2"/>
      <c r="AA31" s="2"/>
      <c r="AC31" s="4" t="str">
        <f>INICIO!$F$13</f>
        <v>BREOGAN OLEIROS PROM.</v>
      </c>
      <c r="AD31" s="30"/>
      <c r="AE31" s="30"/>
      <c r="AF31" s="4">
        <f>INICIO!$F$16</f>
        <v>0</v>
      </c>
    </row>
    <row r="32" spans="1:32" ht="12.75">
      <c r="A32" s="8"/>
      <c r="B32" s="8"/>
      <c r="C32" s="8"/>
      <c r="D32" s="8"/>
      <c r="E32" s="4" t="str">
        <f>INICIO!$F$7</f>
        <v>CTM CORUÑA "C"</v>
      </c>
      <c r="F32" s="30"/>
      <c r="G32" s="30"/>
      <c r="H32" s="4" t="str">
        <f>INICIO!$F$9</f>
        <v>SD HIPICA</v>
      </c>
      <c r="I32" s="4" t="str">
        <f>INICIO!$F$5</f>
        <v>CTM CORUÑA "A"</v>
      </c>
      <c r="J32" s="30"/>
      <c r="K32" s="30"/>
      <c r="L32" s="4" t="str">
        <f>INICIO!$F$10</f>
        <v>HIPICA CORUÑA</v>
      </c>
      <c r="M32" s="4" t="str">
        <f>INICIO!$F$10</f>
        <v>HIPICA CORUÑA</v>
      </c>
      <c r="N32" s="30"/>
      <c r="O32" s="30"/>
      <c r="P32" s="4" t="str">
        <f>INICIO!$F$13</f>
        <v>BREOGAN OLEIROS PROM.</v>
      </c>
      <c r="U32" s="4">
        <f>INICIO!$F$18</f>
        <v>0</v>
      </c>
      <c r="V32" s="30"/>
      <c r="W32" s="30"/>
      <c r="X32" s="4" t="str">
        <f>INICIO!$F$13</f>
        <v>BREOGAN OLEIROS PROM.</v>
      </c>
      <c r="Y32" s="4">
        <f>INICIO!$F$15</f>
        <v>0</v>
      </c>
      <c r="Z32" s="30"/>
      <c r="AA32" s="30"/>
      <c r="AB32" s="4" t="str">
        <f>INICIO!$F$13</f>
        <v>BREOGAN OLEIROS PROM.</v>
      </c>
      <c r="AC32" s="4" t="str">
        <f>INICIO!$F$14</f>
        <v>DESCANSA</v>
      </c>
      <c r="AD32" s="30"/>
      <c r="AE32" s="30"/>
      <c r="AF32" s="4">
        <f>INICIO!$F$15</f>
        <v>0</v>
      </c>
    </row>
    <row r="33" spans="1:28" ht="12.75">
      <c r="A33" s="8"/>
      <c r="B33" s="8"/>
      <c r="C33" s="8"/>
      <c r="D33" s="8"/>
      <c r="E33" s="4" t="str">
        <f>INICIO!$F$8</f>
        <v>CLUB DEL MAR VETERANOS</v>
      </c>
      <c r="F33" s="30"/>
      <c r="G33" s="30"/>
      <c r="H33" s="4" t="str">
        <f>INICIO!$F$10</f>
        <v>HIPICA CORUÑA</v>
      </c>
      <c r="I33" s="4" t="str">
        <f>INICIO!$F$12</f>
        <v>BREOGAN OLEIROS VET.</v>
      </c>
      <c r="J33" s="30"/>
      <c r="K33" s="30"/>
      <c r="L33" s="4" t="str">
        <f>INICIO!$F$11</f>
        <v>CAMBRE TMV</v>
      </c>
      <c r="M33" s="4" t="str">
        <f>INICIO!$F$11</f>
        <v>CAMBRE TMV</v>
      </c>
      <c r="N33" s="30"/>
      <c r="O33" s="30"/>
      <c r="P33" s="4" t="str">
        <f>INICIO!$F$12</f>
        <v>BREOGAN OLEIROS VET.</v>
      </c>
      <c r="Q33" s="2" t="s">
        <v>5</v>
      </c>
      <c r="R33" s="2"/>
      <c r="S33" s="2"/>
      <c r="U33" s="4">
        <f>INICIO!$F$17</f>
        <v>0</v>
      </c>
      <c r="V33" s="30"/>
      <c r="W33" s="30"/>
      <c r="X33" s="4" t="str">
        <f>INICIO!$F$9</f>
        <v>SD HIPICA</v>
      </c>
      <c r="Y33" s="4">
        <f>INICIO!$F$16</f>
        <v>0</v>
      </c>
      <c r="Z33" s="30"/>
      <c r="AA33" s="30"/>
      <c r="AB33" s="4" t="str">
        <f>INICIO!$F$12</f>
        <v>BREOGAN OLEIROS VET.</v>
      </c>
    </row>
    <row r="34" spans="1:31" ht="12.75">
      <c r="A34" s="8"/>
      <c r="B34" s="8"/>
      <c r="C34" s="8"/>
      <c r="D34" s="8"/>
      <c r="E34" s="4" t="str">
        <f>INICIO!$F$6</f>
        <v>CTM CORUÑA "B"</v>
      </c>
      <c r="F34" s="30"/>
      <c r="G34" s="30"/>
      <c r="H34" s="4" t="str">
        <f>INICIO!$F$5</f>
        <v>CTM CORUÑA "A"</v>
      </c>
      <c r="I34" s="4" t="str">
        <f>INICIO!$F$6</f>
        <v>CTM CORUÑA "B"</v>
      </c>
      <c r="J34" s="30"/>
      <c r="K34" s="30"/>
      <c r="L34" s="4" t="str">
        <f>INICIO!$F$9</f>
        <v>SD HIPICA</v>
      </c>
      <c r="M34" s="4" t="str">
        <f>INICIO!$F$7</f>
        <v>CTM CORUÑA "C"</v>
      </c>
      <c r="N34" s="30"/>
      <c r="O34" s="30"/>
      <c r="P34" s="4" t="str">
        <f>INICIO!$F$14</f>
        <v>DESCANSA</v>
      </c>
      <c r="Q34" s="4" t="str">
        <f>INICIO!$F$8</f>
        <v>CLUB DEL MAR VETERANOS</v>
      </c>
      <c r="R34" s="30"/>
      <c r="S34" s="30"/>
      <c r="T34" s="4" t="str">
        <f>INICIO!$F$6</f>
        <v>CTM CORUÑA "B"</v>
      </c>
      <c r="U34" s="4" t="str">
        <f>INICIO!$F$5</f>
        <v>CTM CORUÑA "A"</v>
      </c>
      <c r="V34" s="30"/>
      <c r="W34" s="30"/>
      <c r="X34" s="4" t="str">
        <f>INICIO!$F$8</f>
        <v>CLUB DEL MAR VETERANOS</v>
      </c>
      <c r="Y34" s="4">
        <f>INICIO!$F$17</f>
        <v>0</v>
      </c>
      <c r="Z34" s="30"/>
      <c r="AA34" s="30"/>
      <c r="AB34" s="4" t="str">
        <f>INICIO!$F$11</f>
        <v>CAMBRE TMV</v>
      </c>
      <c r="AC34" s="2" t="s">
        <v>4</v>
      </c>
      <c r="AD34" s="2"/>
      <c r="AE34" s="2"/>
    </row>
    <row r="35" spans="1:32" ht="12.75">
      <c r="A35" s="8"/>
      <c r="B35" s="8"/>
      <c r="C35" s="8"/>
      <c r="D35" s="8"/>
      <c r="I35" s="4" t="str">
        <f>INICIO!$F$7</f>
        <v>CTM CORUÑA "C"</v>
      </c>
      <c r="J35" s="30"/>
      <c r="K35" s="30"/>
      <c r="L35" s="4" t="str">
        <f>INICIO!$F$8</f>
        <v>CLUB DEL MAR VETERANOS</v>
      </c>
      <c r="Q35" s="4" t="str">
        <f>INICIO!$F$9</f>
        <v>SD HIPICA</v>
      </c>
      <c r="R35" s="30"/>
      <c r="S35" s="30"/>
      <c r="T35" s="4" t="str">
        <f>INICIO!$F$5</f>
        <v>CTM CORUÑA "A"</v>
      </c>
      <c r="U35" s="4" t="str">
        <f>INICIO!$F$6</f>
        <v>CTM CORUÑA "B"</v>
      </c>
      <c r="V35" s="30"/>
      <c r="W35" s="30"/>
      <c r="X35" s="4" t="str">
        <f>INICIO!$F$7</f>
        <v>CTM CORUÑA "C"</v>
      </c>
      <c r="Y35" s="4">
        <f>INICIO!$F$20</f>
        <v>0</v>
      </c>
      <c r="Z35" s="30"/>
      <c r="AA35" s="30"/>
      <c r="AB35" s="4" t="str">
        <f>INICIO!$F$14</f>
        <v>DESCANSA</v>
      </c>
      <c r="AC35" s="4">
        <f>INICIO!$F$16</f>
        <v>0</v>
      </c>
      <c r="AD35" s="30"/>
      <c r="AE35" s="30"/>
      <c r="AF35" s="4" t="str">
        <f>INICIO!$F$14</f>
        <v>DESCANSA</v>
      </c>
    </row>
    <row r="36" spans="1:32" ht="12.75">
      <c r="A36" s="8"/>
      <c r="B36" s="8"/>
      <c r="C36" s="8"/>
      <c r="D36" s="8"/>
      <c r="E36" s="2" t="s">
        <v>8</v>
      </c>
      <c r="F36" s="2"/>
      <c r="G36" s="2"/>
      <c r="M36" s="2" t="s">
        <v>6</v>
      </c>
      <c r="N36" s="2"/>
      <c r="O36" s="2"/>
      <c r="Q36" s="4" t="str">
        <f>INICIO!$F$10</f>
        <v>HIPICA CORUÑA</v>
      </c>
      <c r="R36" s="30"/>
      <c r="S36" s="30"/>
      <c r="T36" s="4">
        <f>INICIO!$F$15</f>
        <v>0</v>
      </c>
      <c r="Y36" s="4">
        <f>INICIO!$F$18</f>
        <v>0</v>
      </c>
      <c r="Z36" s="30"/>
      <c r="AA36" s="30"/>
      <c r="AB36" s="4" t="str">
        <f>INICIO!$F$10</f>
        <v>HIPICA CORUÑA</v>
      </c>
      <c r="AC36" s="4">
        <f>INICIO!$F$17</f>
        <v>0</v>
      </c>
      <c r="AD36" s="30"/>
      <c r="AE36" s="30"/>
      <c r="AF36" s="4" t="str">
        <f>INICIO!$F$13</f>
        <v>BREOGAN OLEIROS PROM.</v>
      </c>
    </row>
    <row r="37" spans="5:32" ht="12.75">
      <c r="E37" s="4" t="str">
        <f>INICIO!$F$5</f>
        <v>CTM CORUÑA "A"</v>
      </c>
      <c r="F37" s="30"/>
      <c r="G37" s="30"/>
      <c r="H37" s="4" t="str">
        <f>INICIO!$F$7</f>
        <v>CTM CORUÑA "C"</v>
      </c>
      <c r="I37" s="2" t="s">
        <v>7</v>
      </c>
      <c r="J37" s="2"/>
      <c r="K37" s="2"/>
      <c r="M37" s="4" t="str">
        <f>INICIO!$F$14</f>
        <v>DESCANSA</v>
      </c>
      <c r="N37" s="30"/>
      <c r="O37" s="30"/>
      <c r="P37" s="4" t="str">
        <f>INICIO!$F$12</f>
        <v>BREOGAN OLEIROS VET.</v>
      </c>
      <c r="Q37" s="4" t="str">
        <f>INICIO!$F$11</f>
        <v>CAMBRE TMV</v>
      </c>
      <c r="R37" s="30"/>
      <c r="S37" s="30"/>
      <c r="T37" s="4" t="str">
        <f>INICIO!$F$14</f>
        <v>DESCANSA</v>
      </c>
      <c r="U37" s="2" t="s">
        <v>5</v>
      </c>
      <c r="V37" s="2"/>
      <c r="W37" s="2"/>
      <c r="Y37" s="4">
        <f>INICIO!$F$19</f>
        <v>0</v>
      </c>
      <c r="Z37" s="30"/>
      <c r="AA37" s="30"/>
      <c r="AB37" s="4" t="str">
        <f>INICIO!$F$9</f>
        <v>SD HIPICA</v>
      </c>
      <c r="AC37" s="4">
        <f>INICIO!$F$18</f>
        <v>0</v>
      </c>
      <c r="AD37" s="30"/>
      <c r="AE37" s="30"/>
      <c r="AF37" s="4" t="str">
        <f>INICIO!$F$12</f>
        <v>BREOGAN OLEIROS VET.</v>
      </c>
    </row>
    <row r="38" spans="5:32" ht="12.75">
      <c r="E38" s="4" t="str">
        <f>INICIO!$F$9</f>
        <v>SD HIPICA</v>
      </c>
      <c r="F38" s="30"/>
      <c r="G38" s="30"/>
      <c r="H38" s="4" t="str">
        <f>INICIO!$F$8</f>
        <v>CLUB DEL MAR VETERANOS</v>
      </c>
      <c r="I38" s="4" t="str">
        <f>INICIO!$F$9</f>
        <v>SD HIPICA</v>
      </c>
      <c r="J38" s="30"/>
      <c r="K38" s="30"/>
      <c r="L38" s="4" t="str">
        <f>INICIO!$F$7</f>
        <v>CTM CORUÑA "C"</v>
      </c>
      <c r="M38" s="4" t="str">
        <f>INICIO!$F$13</f>
        <v>BREOGAN OLEIROS PROM.</v>
      </c>
      <c r="N38" s="30"/>
      <c r="O38" s="30"/>
      <c r="P38" s="4" t="str">
        <f>INICIO!$F$11</f>
        <v>CAMBRE TMV</v>
      </c>
      <c r="Q38" s="4" t="str">
        <f>INICIO!$F$7</f>
        <v>CTM CORUÑA "C"</v>
      </c>
      <c r="R38" s="30"/>
      <c r="S38" s="30"/>
      <c r="T38" s="4">
        <f>INICIO!$F$16</f>
        <v>0</v>
      </c>
      <c r="U38" s="4" t="str">
        <f>INICIO!$F$8</f>
        <v>CLUB DEL MAR VETERANOS</v>
      </c>
      <c r="V38" s="30"/>
      <c r="W38" s="30"/>
      <c r="X38" s="4" t="str">
        <f>INICIO!$F$6</f>
        <v>CTM CORUÑA "B"</v>
      </c>
      <c r="Y38" s="4" t="str">
        <f>INICIO!$F$5</f>
        <v>CTM CORUÑA "A"</v>
      </c>
      <c r="Z38" s="30"/>
      <c r="AA38" s="30"/>
      <c r="AB38" s="4" t="str">
        <f>INICIO!$F$8</f>
        <v>CLUB DEL MAR VETERANOS</v>
      </c>
      <c r="AC38" s="4">
        <f>INICIO!$F$22</f>
        <v>0</v>
      </c>
      <c r="AD38" s="30"/>
      <c r="AE38" s="30"/>
      <c r="AF38" s="4">
        <f>INICIO!$F$15</f>
        <v>0</v>
      </c>
    </row>
    <row r="39" spans="5:32" ht="12.75">
      <c r="E39" s="4" t="str">
        <f>INICIO!$F$10</f>
        <v>HIPICA CORUÑA</v>
      </c>
      <c r="F39" s="30"/>
      <c r="G39" s="30"/>
      <c r="H39" s="4" t="str">
        <f>INICIO!$F$6</f>
        <v>CTM CORUÑA "B"</v>
      </c>
      <c r="I39" s="4" t="str">
        <f>INICIO!$F$10</f>
        <v>HIPICA CORUÑA</v>
      </c>
      <c r="J39" s="30"/>
      <c r="K39" s="30"/>
      <c r="L39" s="4" t="str">
        <f>INICIO!$F$6</f>
        <v>CTM CORUÑA "B"</v>
      </c>
      <c r="M39" s="4" t="str">
        <f>INICIO!$F$5</f>
        <v>CTM CORUÑA "A"</v>
      </c>
      <c r="N39" s="30"/>
      <c r="O39" s="30"/>
      <c r="P39" s="4" t="str">
        <f>INICIO!$F$10</f>
        <v>HIPICA CORUÑA</v>
      </c>
      <c r="Q39" s="4" t="str">
        <f>INICIO!$F$12</f>
        <v>BREOGAN OLEIROS VET.</v>
      </c>
      <c r="R39" s="30"/>
      <c r="S39" s="30"/>
      <c r="T39" s="4" t="str">
        <f>INICIO!$F$13</f>
        <v>BREOGAN OLEIROS PROM.</v>
      </c>
      <c r="U39" s="4" t="str">
        <f>INICIO!$F$9</f>
        <v>SD HIPICA</v>
      </c>
      <c r="V39" s="30"/>
      <c r="W39" s="30"/>
      <c r="X39" s="4" t="str">
        <f>INICIO!$F$5</f>
        <v>CTM CORUÑA "A"</v>
      </c>
      <c r="Y39" s="4" t="str">
        <f>INICIO!$F$6</f>
        <v>CTM CORUÑA "B"</v>
      </c>
      <c r="Z39" s="30"/>
      <c r="AA39" s="30"/>
      <c r="AB39" s="4" t="str">
        <f>INICIO!$F$7</f>
        <v>CTM CORUÑA "C"</v>
      </c>
      <c r="AC39" s="4">
        <f>INICIO!$F$19</f>
        <v>0</v>
      </c>
      <c r="AD39" s="30"/>
      <c r="AE39" s="30"/>
      <c r="AF39" s="4" t="str">
        <f>INICIO!$F$11</f>
        <v>CAMBRE TMV</v>
      </c>
    </row>
    <row r="40" spans="9:32" ht="12.75">
      <c r="I40" s="4" t="str">
        <f>INICIO!$F$8</f>
        <v>CLUB DEL MAR VETERANOS</v>
      </c>
      <c r="J40" s="30"/>
      <c r="K40" s="30"/>
      <c r="L40" s="4" t="str">
        <f>INICIO!$F$12</f>
        <v>BREOGAN OLEIROS VET.</v>
      </c>
      <c r="M40" s="4" t="str">
        <f>INICIO!$F$6</f>
        <v>CTM CORUÑA "B"</v>
      </c>
      <c r="N40" s="30"/>
      <c r="O40" s="30"/>
      <c r="P40" s="4" t="str">
        <f>INICIO!$F$9</f>
        <v>SD HIPICA</v>
      </c>
      <c r="U40" s="4" t="str">
        <f>INICIO!$F$10</f>
        <v>HIPICA CORUÑA</v>
      </c>
      <c r="V40" s="30"/>
      <c r="W40" s="30"/>
      <c r="X40" s="4">
        <f>INICIO!$F$17</f>
        <v>0</v>
      </c>
      <c r="AC40" s="4">
        <f>INICIO!$F$20</f>
        <v>0</v>
      </c>
      <c r="AD40" s="30"/>
      <c r="AE40" s="30"/>
      <c r="AF40" s="4" t="str">
        <f>INICIO!$F$10</f>
        <v>HIPICA CORUÑA</v>
      </c>
    </row>
    <row r="41" spans="5:32" ht="12.75">
      <c r="E41" s="2" t="s">
        <v>9</v>
      </c>
      <c r="F41" s="2"/>
      <c r="G41" s="2"/>
      <c r="I41" s="4" t="str">
        <f>INICIO!$F$11</f>
        <v>CAMBRE TMV</v>
      </c>
      <c r="J41" s="30"/>
      <c r="K41" s="30"/>
      <c r="L41" s="4" t="str">
        <f>INICIO!$F$5</f>
        <v>CTM CORUÑA "A"</v>
      </c>
      <c r="M41" s="4" t="str">
        <f>INICIO!$F$7</f>
        <v>CTM CORUÑA "C"</v>
      </c>
      <c r="N41" s="30"/>
      <c r="O41" s="30"/>
      <c r="P41" s="4" t="str">
        <f>INICIO!$F$8</f>
        <v>CLUB DEL MAR VETERANOS</v>
      </c>
      <c r="Q41" s="2" t="s">
        <v>6</v>
      </c>
      <c r="R41" s="2"/>
      <c r="S41" s="2"/>
      <c r="U41" s="4" t="str">
        <f>INICIO!$F$11</f>
        <v>CAMBRE TMV</v>
      </c>
      <c r="V41" s="30"/>
      <c r="W41" s="30"/>
      <c r="X41" s="4">
        <f>INICIO!$F$16</f>
        <v>0</v>
      </c>
      <c r="Y41" s="2" t="s">
        <v>5</v>
      </c>
      <c r="Z41" s="2"/>
      <c r="AA41" s="2"/>
      <c r="AC41" s="4">
        <f>INICIO!$F$21</f>
        <v>0</v>
      </c>
      <c r="AD41" s="30"/>
      <c r="AE41" s="30"/>
      <c r="AF41" s="4" t="str">
        <f>INICIO!$F$9</f>
        <v>SD HIPICA</v>
      </c>
    </row>
    <row r="42" spans="5:32" ht="12.75">
      <c r="E42" s="4" t="str">
        <f>INICIO!$F$9</f>
        <v>SD HIPICA</v>
      </c>
      <c r="F42" s="30"/>
      <c r="G42" s="30"/>
      <c r="H42" s="4" t="str">
        <f>INICIO!$F$10</f>
        <v>HIPICA CORUÑA</v>
      </c>
      <c r="Q42" s="4" t="str">
        <f>INICIO!$F$14</f>
        <v>DESCANSA</v>
      </c>
      <c r="R42" s="30"/>
      <c r="S42" s="30"/>
      <c r="T42" s="4" t="str">
        <f>INICIO!$F$12</f>
        <v>BREOGAN OLEIROS VET.</v>
      </c>
      <c r="U42" s="4" t="str">
        <f>INICIO!$F$7</f>
        <v>CTM CORUÑA "C"</v>
      </c>
      <c r="V42" s="30"/>
      <c r="W42" s="30"/>
      <c r="X42" s="4">
        <f>INICIO!$F$18</f>
        <v>0</v>
      </c>
      <c r="Y42" s="4" t="str">
        <f>INICIO!$F$8</f>
        <v>CLUB DEL MAR VETERANOS</v>
      </c>
      <c r="Z42" s="30"/>
      <c r="AA42" s="30"/>
      <c r="AB42" s="4" t="str">
        <f>INICIO!$F$6</f>
        <v>CTM CORUÑA "B"</v>
      </c>
      <c r="AC42" s="4" t="str">
        <f>INICIO!$F$5</f>
        <v>CTM CORUÑA "A"</v>
      </c>
      <c r="AD42" s="30"/>
      <c r="AE42" s="30"/>
      <c r="AF42" s="4" t="str">
        <f>INICIO!$F$8</f>
        <v>CLUB DEL MAR VETERANOS</v>
      </c>
    </row>
    <row r="43" spans="5:32" ht="12.75">
      <c r="E43" s="4" t="str">
        <f>INICIO!$F$8</f>
        <v>CLUB DEL MAR VETERANOS</v>
      </c>
      <c r="F43" s="30"/>
      <c r="G43" s="30"/>
      <c r="H43" s="4" t="str">
        <f>INICIO!$F$5</f>
        <v>CTM CORUÑA "A"</v>
      </c>
      <c r="I43" s="2" t="s">
        <v>8</v>
      </c>
      <c r="M43" s="2" t="s">
        <v>7</v>
      </c>
      <c r="N43" s="2"/>
      <c r="O43" s="2"/>
      <c r="Q43" s="4">
        <f>INICIO!$F$15</f>
        <v>0</v>
      </c>
      <c r="R43" s="30"/>
      <c r="S43" s="30"/>
      <c r="T43" s="4" t="str">
        <f>INICIO!$F$11</f>
        <v>CAMBRE TMV</v>
      </c>
      <c r="U43" s="4" t="str">
        <f>INICIO!$F$12</f>
        <v>BREOGAN OLEIROS VET.</v>
      </c>
      <c r="V43" s="30"/>
      <c r="W43" s="30"/>
      <c r="X43" s="4">
        <f>INICIO!$F$15</f>
        <v>0</v>
      </c>
      <c r="Y43" s="4" t="str">
        <f>INICIO!$F$9</f>
        <v>SD HIPICA</v>
      </c>
      <c r="Z43" s="30"/>
      <c r="AA43" s="30"/>
      <c r="AB43" s="4" t="str">
        <f>INICIO!$F$5</f>
        <v>CTM CORUÑA "A"</v>
      </c>
      <c r="AC43" s="4" t="str">
        <f>INICIO!$F$6</f>
        <v>CTM CORUÑA "B"</v>
      </c>
      <c r="AD43" s="30"/>
      <c r="AE43" s="30"/>
      <c r="AF43" s="4" t="str">
        <f>INICIO!$F$7</f>
        <v>CTM CORUÑA "C"</v>
      </c>
    </row>
    <row r="44" spans="5:28" ht="12.75">
      <c r="E44" s="4" t="str">
        <f>INICIO!$F$7</f>
        <v>CTM CORUÑA "C"</v>
      </c>
      <c r="F44" s="30"/>
      <c r="G44" s="30"/>
      <c r="H44" s="4" t="str">
        <f>INICIO!$F$6</f>
        <v>CTM CORUÑA "B"</v>
      </c>
      <c r="I44" s="4" t="str">
        <f>INICIO!$F$12</f>
        <v>BREOGAN OLEIROS VET.</v>
      </c>
      <c r="J44" s="30"/>
      <c r="K44" s="30"/>
      <c r="L44" s="4" t="str">
        <f>INICIO!$F$5</f>
        <v>CTM CORUÑA "A"</v>
      </c>
      <c r="M44" s="4" t="str">
        <f>INICIO!$F$9</f>
        <v>SD HIPICA</v>
      </c>
      <c r="N44" s="30"/>
      <c r="O44" s="30"/>
      <c r="P44" s="4" t="str">
        <f>INICIO!$F$7</f>
        <v>CTM CORUÑA "C"</v>
      </c>
      <c r="Q44" s="4" t="str">
        <f>INICIO!$F$5</f>
        <v>CTM CORUÑA "A"</v>
      </c>
      <c r="R44" s="30"/>
      <c r="S44" s="30"/>
      <c r="T44" s="4" t="str">
        <f>INICIO!$F$10</f>
        <v>HIPICA CORUÑA</v>
      </c>
      <c r="U44" s="4" t="str">
        <f>INICIO!$F$13</f>
        <v>BREOGAN OLEIROS PROM.</v>
      </c>
      <c r="V44" s="30"/>
      <c r="W44" s="30"/>
      <c r="X44" s="4" t="str">
        <f>INICIO!$F$14</f>
        <v>DESCANSA</v>
      </c>
      <c r="Y44" s="4" t="str">
        <f>INICIO!$F$10</f>
        <v>HIPICA CORUÑA</v>
      </c>
      <c r="Z44" s="30"/>
      <c r="AA44" s="30"/>
      <c r="AB44" s="4">
        <f>INICIO!$F$19</f>
        <v>0</v>
      </c>
    </row>
    <row r="45" spans="9:31" ht="12.75">
      <c r="I45" s="4" t="str">
        <f>INICIO!$F$11</f>
        <v>CAMBRE TMV</v>
      </c>
      <c r="J45" s="30"/>
      <c r="K45" s="30"/>
      <c r="L45" s="4" t="str">
        <f>INICIO!$F$6</f>
        <v>CTM CORUÑA "B"</v>
      </c>
      <c r="M45" s="4" t="str">
        <f>INICIO!$F$8</f>
        <v>CLUB DEL MAR VETERANOS</v>
      </c>
      <c r="N45" s="30"/>
      <c r="O45" s="30"/>
      <c r="P45" s="4" t="str">
        <f>INICIO!$F$14</f>
        <v>DESCANSA</v>
      </c>
      <c r="Q45" s="4" t="str">
        <f>INICIO!$F$6</f>
        <v>CTM CORUÑA "B"</v>
      </c>
      <c r="R45" s="30"/>
      <c r="S45" s="30"/>
      <c r="T45" s="4" t="str">
        <f>INICIO!$F$9</f>
        <v>SD HIPICA</v>
      </c>
      <c r="Y45" s="4" t="str">
        <f>INICIO!$F$11</f>
        <v>CAMBRE TMV</v>
      </c>
      <c r="Z45" s="30"/>
      <c r="AA45" s="30"/>
      <c r="AB45" s="4">
        <f>INICIO!$F$18</f>
        <v>0</v>
      </c>
      <c r="AC45" s="2" t="s">
        <v>5</v>
      </c>
      <c r="AD45" s="2"/>
      <c r="AE45" s="2"/>
    </row>
    <row r="46" spans="5:32" ht="12.75">
      <c r="E46" s="2" t="s">
        <v>10</v>
      </c>
      <c r="F46" s="2"/>
      <c r="G46" s="2"/>
      <c r="I46" s="4" t="str">
        <f>INICIO!$F$10</f>
        <v>HIPICA CORUÑA</v>
      </c>
      <c r="J46" s="30"/>
      <c r="K46" s="30"/>
      <c r="L46" s="4" t="str">
        <f>INICIO!$F$7</f>
        <v>CTM CORUÑA "C"</v>
      </c>
      <c r="M46" s="4" t="str">
        <f>INICIO!$F$10</f>
        <v>HIPICA CORUÑA</v>
      </c>
      <c r="N46" s="30"/>
      <c r="O46" s="30"/>
      <c r="P46" s="4" t="str">
        <f>INICIO!$F$6</f>
        <v>CTM CORUÑA "B"</v>
      </c>
      <c r="Q46" s="4" t="str">
        <f>INICIO!$F$7</f>
        <v>CTM CORUÑA "C"</v>
      </c>
      <c r="R46" s="30"/>
      <c r="S46" s="30"/>
      <c r="T46" s="4" t="str">
        <f>INICIO!$F$8</f>
        <v>CLUB DEL MAR VETERANOS</v>
      </c>
      <c r="U46" s="2" t="s">
        <v>6</v>
      </c>
      <c r="V46" s="2"/>
      <c r="W46" s="2"/>
      <c r="Y46" s="4" t="str">
        <f>INICIO!$F$7</f>
        <v>CTM CORUÑA "C"</v>
      </c>
      <c r="Z46" s="30"/>
      <c r="AA46" s="30"/>
      <c r="AB46" s="4">
        <f>INICIO!$F$20</f>
        <v>0</v>
      </c>
      <c r="AC46" s="4" t="str">
        <f>INICIO!$F$8</f>
        <v>CLUB DEL MAR VETERANOS</v>
      </c>
      <c r="AD46" s="30"/>
      <c r="AE46" s="30"/>
      <c r="AF46" s="4" t="str">
        <f>INICIO!$F$6</f>
        <v>CTM CORUÑA "B"</v>
      </c>
    </row>
    <row r="47" spans="5:32" ht="12.75">
      <c r="E47" s="4" t="str">
        <f>INICIO!$F$6</f>
        <v>CTM CORUÑA "B"</v>
      </c>
      <c r="F47" s="30"/>
      <c r="G47" s="30"/>
      <c r="H47" s="4" t="str">
        <f>INICIO!$F$8</f>
        <v>CLUB DEL MAR VETERANOS</v>
      </c>
      <c r="I47" s="4" t="str">
        <f>INICIO!$F$9</f>
        <v>SD HIPICA</v>
      </c>
      <c r="J47" s="30"/>
      <c r="K47" s="30"/>
      <c r="L47" s="4" t="str">
        <f>INICIO!$F$8</f>
        <v>CLUB DEL MAR VETERANOS</v>
      </c>
      <c r="M47" s="4" t="str">
        <f>INICIO!$F$11</f>
        <v>CAMBRE TMV</v>
      </c>
      <c r="N47" s="30"/>
      <c r="O47" s="30"/>
      <c r="P47" s="4" t="str">
        <f>INICIO!$F$5</f>
        <v>CTM CORUÑA "A"</v>
      </c>
      <c r="Q47" s="4">
        <f>INICIO!$F$16</f>
        <v>0</v>
      </c>
      <c r="R47" s="30"/>
      <c r="S47" s="30"/>
      <c r="T47" s="4" t="str">
        <f>INICIO!$F$13</f>
        <v>BREOGAN OLEIROS PROM.</v>
      </c>
      <c r="U47" s="4">
        <f>INICIO!$F$15</f>
        <v>0</v>
      </c>
      <c r="V47" s="30"/>
      <c r="W47" s="30"/>
      <c r="X47" s="4" t="str">
        <f>INICIO!$F$13</f>
        <v>BREOGAN OLEIROS PROM.</v>
      </c>
      <c r="Y47" s="4" t="str">
        <f>INICIO!$F$12</f>
        <v>BREOGAN OLEIROS VET.</v>
      </c>
      <c r="Z47" s="30"/>
      <c r="AA47" s="30"/>
      <c r="AB47" s="4">
        <f>INICIO!$F$17</f>
        <v>0</v>
      </c>
      <c r="AC47" s="4" t="str">
        <f>INICIO!$F$9</f>
        <v>SD HIPICA</v>
      </c>
      <c r="AD47" s="30"/>
      <c r="AE47" s="30"/>
      <c r="AF47" s="4" t="str">
        <f>INICIO!$F$5</f>
        <v>CTM CORUÑA "A"</v>
      </c>
    </row>
    <row r="48" spans="5:32" ht="12.75">
      <c r="E48" s="4" t="str">
        <f>INICIO!$F$10</f>
        <v>HIPICA CORUÑA</v>
      </c>
      <c r="F48" s="30"/>
      <c r="G48" s="30"/>
      <c r="H48" s="4" t="str">
        <f>INICIO!$F$7</f>
        <v>CTM CORUÑA "C"</v>
      </c>
      <c r="M48" s="4" t="str">
        <f>INICIO!$F$12</f>
        <v>BREOGAN OLEIROS VET.</v>
      </c>
      <c r="N48" s="30"/>
      <c r="O48" s="30"/>
      <c r="P48" s="4" t="str">
        <f>INICIO!$F$13</f>
        <v>BREOGAN OLEIROS PROM.</v>
      </c>
      <c r="U48" s="4">
        <f>INICIO!$F$16</f>
        <v>0</v>
      </c>
      <c r="V48" s="30"/>
      <c r="W48" s="30"/>
      <c r="X48" s="4" t="str">
        <f>INICIO!$F$12</f>
        <v>BREOGAN OLEIROS VET.</v>
      </c>
      <c r="Y48" s="4" t="str">
        <f>INICIO!$F$13</f>
        <v>BREOGAN OLEIROS PROM.</v>
      </c>
      <c r="Z48" s="30"/>
      <c r="AA48" s="30"/>
      <c r="AB48" s="4">
        <f>INICIO!$F$16</f>
        <v>0</v>
      </c>
      <c r="AC48" s="4" t="str">
        <f>INICIO!$F$10</f>
        <v>HIPICA CORUÑA</v>
      </c>
      <c r="AD48" s="30"/>
      <c r="AE48" s="30"/>
      <c r="AF48" s="4">
        <f>INICIO!$F$21</f>
        <v>0</v>
      </c>
    </row>
    <row r="49" spans="5:32" ht="12.75">
      <c r="E49" s="4" t="str">
        <f>INICIO!$F$5</f>
        <v>CTM CORUÑA "A"</v>
      </c>
      <c r="F49" s="30"/>
      <c r="G49" s="30"/>
      <c r="H49" s="4" t="str">
        <f>INICIO!$F$9</f>
        <v>SD HIPICA</v>
      </c>
      <c r="I49" s="2" t="s">
        <v>9</v>
      </c>
      <c r="J49" s="2"/>
      <c r="K49" s="2"/>
      <c r="Q49" s="2" t="s">
        <v>7</v>
      </c>
      <c r="R49" s="2"/>
      <c r="S49" s="2"/>
      <c r="U49" s="4">
        <f>INICIO!$F$17</f>
        <v>0</v>
      </c>
      <c r="V49" s="30"/>
      <c r="W49" s="30"/>
      <c r="X49" s="4" t="str">
        <f>INICIO!$F$11</f>
        <v>CAMBRE TMV</v>
      </c>
      <c r="Y49" s="4" t="str">
        <f>INICIO!$F$14</f>
        <v>DESCANSA</v>
      </c>
      <c r="Z49" s="30"/>
      <c r="AA49" s="30"/>
      <c r="AB49" s="4">
        <f>INICIO!$F$15</f>
        <v>0</v>
      </c>
      <c r="AC49" s="4" t="str">
        <f>INICIO!$F$11</f>
        <v>CAMBRE TMV</v>
      </c>
      <c r="AD49" s="30"/>
      <c r="AE49" s="30"/>
      <c r="AF49" s="4">
        <f>INICIO!$F$20</f>
        <v>0</v>
      </c>
    </row>
    <row r="50" spans="9:32" ht="12.75">
      <c r="I50" s="4" t="str">
        <f>INICIO!$F$8</f>
        <v>CLUB DEL MAR VETERANOS</v>
      </c>
      <c r="J50" s="30"/>
      <c r="K50" s="30"/>
      <c r="L50" s="4" t="str">
        <f>INICIO!$F$10</f>
        <v>HIPICA CORUÑA</v>
      </c>
      <c r="M50" s="2" t="s">
        <v>8</v>
      </c>
      <c r="N50" s="2"/>
      <c r="O50" s="2"/>
      <c r="Q50" s="4" t="str">
        <f>INICIO!$F$8</f>
        <v>CLUB DEL MAR VETERANOS</v>
      </c>
      <c r="R50" s="30"/>
      <c r="S50" s="30"/>
      <c r="T50" s="4">
        <f>INICIO!$F$16</f>
        <v>0</v>
      </c>
      <c r="U50" s="4" t="str">
        <f>INICIO!$F$5</f>
        <v>CTM CORUÑA "A"</v>
      </c>
      <c r="V50" s="30"/>
      <c r="W50" s="30"/>
      <c r="X50" s="4" t="str">
        <f>INICIO!$F$10</f>
        <v>HIPICA CORUÑA</v>
      </c>
      <c r="AC50" s="4" t="str">
        <f>INICIO!$F$7</f>
        <v>CTM CORUÑA "C"</v>
      </c>
      <c r="AD50" s="30"/>
      <c r="AE50" s="30"/>
      <c r="AF50" s="4">
        <f>INICIO!$F$22</f>
        <v>0</v>
      </c>
    </row>
    <row r="51" spans="9:32" ht="12.75">
      <c r="I51" s="4" t="str">
        <f>INICIO!$F$9</f>
        <v>SD HIPICA</v>
      </c>
      <c r="J51" s="30"/>
      <c r="K51" s="30"/>
      <c r="L51" s="4" t="str">
        <f>INICIO!$F$12</f>
        <v>BREOGAN OLEIROS VET.</v>
      </c>
      <c r="M51" s="4" t="str">
        <f>INICIO!$F$5</f>
        <v>CTM CORUÑA "A"</v>
      </c>
      <c r="N51" s="30"/>
      <c r="O51" s="30"/>
      <c r="P51" s="4" t="str">
        <f>INICIO!$F$12</f>
        <v>BREOGAN OLEIROS VET.</v>
      </c>
      <c r="Q51" s="4" t="str">
        <f>INICIO!$F$9</f>
        <v>SD HIPICA</v>
      </c>
      <c r="R51" s="30"/>
      <c r="S51" s="30"/>
      <c r="T51" s="4" t="str">
        <f>INICIO!$F$7</f>
        <v>CTM CORUÑA "C"</v>
      </c>
      <c r="U51" s="4" t="str">
        <f>INICIO!$F$6</f>
        <v>CTM CORUÑA "B"</v>
      </c>
      <c r="V51" s="30"/>
      <c r="W51" s="30"/>
      <c r="X51" s="4" t="str">
        <f>INICIO!$F$9</f>
        <v>SD HIPICA</v>
      </c>
      <c r="Y51" s="2" t="s">
        <v>6</v>
      </c>
      <c r="Z51" s="2"/>
      <c r="AA51" s="2"/>
      <c r="AC51" s="4" t="str">
        <f>INICIO!$F$12</f>
        <v>BREOGAN OLEIROS VET.</v>
      </c>
      <c r="AD51" s="30"/>
      <c r="AE51" s="30"/>
      <c r="AF51" s="4">
        <f>INICIO!$F$19</f>
        <v>0</v>
      </c>
    </row>
    <row r="52" spans="9:32" ht="12.75">
      <c r="I52" s="4" t="str">
        <f>INICIO!$F$7</f>
        <v>CTM CORUÑA "C"</v>
      </c>
      <c r="J52" s="30"/>
      <c r="K52" s="30"/>
      <c r="L52" s="4" t="str">
        <f>INICIO!$F$11</f>
        <v>CAMBRE TMV</v>
      </c>
      <c r="M52" s="4" t="str">
        <f>INICIO!$F$6</f>
        <v>CTM CORUÑA "B"</v>
      </c>
      <c r="N52" s="30"/>
      <c r="O52" s="30"/>
      <c r="P52" s="4" t="str">
        <f>INICIO!$F$11</f>
        <v>CAMBRE TMV</v>
      </c>
      <c r="Q52" s="4" t="str">
        <f>INICIO!$F$10</f>
        <v>HIPICA CORUÑA</v>
      </c>
      <c r="R52" s="30"/>
      <c r="S52" s="30"/>
      <c r="T52" s="4" t="str">
        <f>INICIO!$F$6</f>
        <v>CTM CORUÑA "B"</v>
      </c>
      <c r="U52" s="4">
        <f>INICIO!$F$18</f>
        <v>0</v>
      </c>
      <c r="V52" s="30"/>
      <c r="W52" s="30"/>
      <c r="X52" s="4" t="str">
        <f>INICIO!$F$14</f>
        <v>DESCANSA</v>
      </c>
      <c r="Y52" s="4">
        <f>INICIO!$F$16</f>
        <v>0</v>
      </c>
      <c r="Z52" s="30"/>
      <c r="AA52" s="30"/>
      <c r="AB52" s="4" t="str">
        <f>INICIO!$F$14</f>
        <v>DESCANSA</v>
      </c>
      <c r="AC52" s="4" t="str">
        <f>INICIO!$F$13</f>
        <v>BREOGAN OLEIROS PROM.</v>
      </c>
      <c r="AD52" s="30"/>
      <c r="AE52" s="30"/>
      <c r="AF52" s="4">
        <f>INICIO!$F$18</f>
        <v>0</v>
      </c>
    </row>
    <row r="53" spans="9:32" ht="12.75">
      <c r="I53" s="4" t="str">
        <f>INICIO!$F$6</f>
        <v>CTM CORUÑA "B"</v>
      </c>
      <c r="J53" s="30"/>
      <c r="K53" s="30"/>
      <c r="L53" s="4" t="str">
        <f>INICIO!$F$5</f>
        <v>CTM CORUÑA "A"</v>
      </c>
      <c r="M53" s="4" t="str">
        <f>INICIO!$F$14</f>
        <v>DESCANSA</v>
      </c>
      <c r="N53" s="30"/>
      <c r="O53" s="30"/>
      <c r="P53" s="4" t="str">
        <f>INICIO!$F$13</f>
        <v>BREOGAN OLEIROS PROM.</v>
      </c>
      <c r="Q53" s="4" t="str">
        <f>INICIO!$F$11</f>
        <v>CAMBRE TMV</v>
      </c>
      <c r="R53" s="30"/>
      <c r="S53" s="30"/>
      <c r="T53" s="4" t="str">
        <f>INICIO!$F$5</f>
        <v>CTM CORUÑA "A"</v>
      </c>
      <c r="U53" s="4" t="str">
        <f>INICIO!$F$7</f>
        <v>CTM CORUÑA "C"</v>
      </c>
      <c r="V53" s="30"/>
      <c r="W53" s="30"/>
      <c r="X53" s="4" t="str">
        <f>INICIO!$F$8</f>
        <v>CLUB DEL MAR VETERANOS</v>
      </c>
      <c r="Y53" s="4">
        <f>INICIO!$F$17</f>
        <v>0</v>
      </c>
      <c r="Z53" s="30"/>
      <c r="AA53" s="30"/>
      <c r="AB53" s="4" t="str">
        <f>INICIO!$F$13</f>
        <v>BREOGAN OLEIROS PROM.</v>
      </c>
      <c r="AC53" s="4" t="str">
        <f>INICIO!$F$14</f>
        <v>DESCANSA</v>
      </c>
      <c r="AD53" s="30"/>
      <c r="AE53" s="30"/>
      <c r="AF53" s="4">
        <f>INICIO!$F$17</f>
        <v>0</v>
      </c>
    </row>
    <row r="54" spans="13:32" ht="12.75">
      <c r="M54" s="4" t="str">
        <f>INICIO!$F$7</f>
        <v>CTM CORUÑA "C"</v>
      </c>
      <c r="N54" s="30"/>
      <c r="O54" s="30"/>
      <c r="P54" s="4" t="str">
        <f>INICIO!$F$10</f>
        <v>HIPICA CORUÑA</v>
      </c>
      <c r="Q54" s="4" t="str">
        <f>INICIO!$F$12</f>
        <v>BREOGAN OLEIROS VET.</v>
      </c>
      <c r="R54" s="30"/>
      <c r="S54" s="30"/>
      <c r="T54" s="4">
        <f>INICIO!$F$15</f>
        <v>0</v>
      </c>
      <c r="Y54" s="4">
        <f>INICIO!$F$18</f>
        <v>0</v>
      </c>
      <c r="Z54" s="30"/>
      <c r="AA54" s="30"/>
      <c r="AB54" s="4" t="str">
        <f>INICIO!$F$12</f>
        <v>BREOGAN OLEIROS VET.</v>
      </c>
      <c r="AC54" s="4">
        <f>INICIO!$F$15</f>
        <v>0</v>
      </c>
      <c r="AD54" s="30"/>
      <c r="AE54" s="30"/>
      <c r="AF54" s="4">
        <f>INICIO!$F$16</f>
        <v>0</v>
      </c>
    </row>
    <row r="55" spans="9:28" ht="12.75">
      <c r="I55" s="2" t="s">
        <v>10</v>
      </c>
      <c r="J55" s="2"/>
      <c r="K55" s="2"/>
      <c r="M55" s="4" t="str">
        <f>INICIO!$F$8</f>
        <v>CLUB DEL MAR VETERANOS</v>
      </c>
      <c r="N55" s="30"/>
      <c r="O55" s="30"/>
      <c r="P55" s="4" t="str">
        <f>INICIO!$F$9</f>
        <v>SD HIPICA</v>
      </c>
      <c r="Q55" s="4" t="str">
        <f>INICIO!$F$13</f>
        <v>BREOGAN OLEIROS PROM.</v>
      </c>
      <c r="R55" s="30"/>
      <c r="S55" s="30"/>
      <c r="T55" s="4" t="str">
        <f>INICIO!$F$14</f>
        <v>DESCANSA</v>
      </c>
      <c r="U55" s="2" t="s">
        <v>7</v>
      </c>
      <c r="V55" s="2"/>
      <c r="W55" s="2"/>
      <c r="Y55" s="4">
        <f>INICIO!$F$19</f>
        <v>0</v>
      </c>
      <c r="Z55" s="30"/>
      <c r="AA55" s="30"/>
      <c r="AB55" s="4" t="str">
        <f>INICIO!$F$11</f>
        <v>CAMBRE TMV</v>
      </c>
    </row>
    <row r="56" spans="9:31" ht="12.75">
      <c r="I56" s="4" t="str">
        <f>INICIO!$F$5</f>
        <v>CTM CORUÑA "A"</v>
      </c>
      <c r="J56" s="30"/>
      <c r="K56" s="30"/>
      <c r="L56" s="4" t="str">
        <f>INICIO!$F$7</f>
        <v>CTM CORUÑA "C"</v>
      </c>
      <c r="U56" s="4" t="str">
        <f>INICIO!$F$9</f>
        <v>SD HIPICA</v>
      </c>
      <c r="V56" s="30"/>
      <c r="W56" s="30"/>
      <c r="X56" s="4" t="str">
        <f>INICIO!$F$7</f>
        <v>CTM CORUÑA "C"</v>
      </c>
      <c r="Y56" s="4" t="str">
        <f>INICIO!$F$5</f>
        <v>CTM CORUÑA "A"</v>
      </c>
      <c r="Z56" s="30"/>
      <c r="AA56" s="30"/>
      <c r="AB56" s="4" t="str">
        <f>INICIO!$F$10</f>
        <v>HIPICA CORUÑA</v>
      </c>
      <c r="AC56" s="2" t="s">
        <v>6</v>
      </c>
      <c r="AD56" s="2"/>
      <c r="AE56" s="2"/>
    </row>
    <row r="57" spans="9:32" ht="12.75">
      <c r="I57" s="4" t="str">
        <f>INICIO!$F$11</f>
        <v>CAMBRE TMV</v>
      </c>
      <c r="J57" s="30"/>
      <c r="K57" s="30"/>
      <c r="L57" s="4" t="str">
        <f>INICIO!$F$8</f>
        <v>CLUB DEL MAR VETERANOS</v>
      </c>
      <c r="M57" s="2" t="s">
        <v>9</v>
      </c>
      <c r="N57" s="2"/>
      <c r="O57" s="2"/>
      <c r="Q57" s="2" t="s">
        <v>8</v>
      </c>
      <c r="R57" s="2"/>
      <c r="S57" s="2"/>
      <c r="U57" s="4" t="str">
        <f>INICIO!$F$10</f>
        <v>HIPICA CORUÑA</v>
      </c>
      <c r="V57" s="30"/>
      <c r="W57" s="30"/>
      <c r="X57" s="4" t="str">
        <f>INICIO!$F$6</f>
        <v>CTM CORUÑA "B"</v>
      </c>
      <c r="Y57" s="4">
        <f>INICIO!$F$20</f>
        <v>0</v>
      </c>
      <c r="Z57" s="30"/>
      <c r="AA57" s="30"/>
      <c r="AB57" s="4">
        <f>INICIO!$F$15</f>
        <v>0</v>
      </c>
      <c r="AC57" s="4">
        <f>INICIO!$F$17</f>
        <v>0</v>
      </c>
      <c r="AD57" s="30"/>
      <c r="AE57" s="30"/>
      <c r="AF57" s="4">
        <f>INICIO!$F$15</f>
        <v>0</v>
      </c>
    </row>
    <row r="58" spans="9:32" ht="12.75">
      <c r="I58" s="4" t="str">
        <f>INICIO!$F$12</f>
        <v>BREOGAN OLEIROS VET.</v>
      </c>
      <c r="J58" s="30"/>
      <c r="K58" s="30"/>
      <c r="L58" s="4" t="str">
        <f>INICIO!$F$6</f>
        <v>CTM CORUÑA "B"</v>
      </c>
      <c r="M58" s="4" t="str">
        <f>INICIO!$F$10</f>
        <v>HIPICA CORUÑA</v>
      </c>
      <c r="N58" s="30"/>
      <c r="O58" s="30"/>
      <c r="P58" s="4" t="str">
        <f>INICIO!$F$8</f>
        <v>CLUB DEL MAR VETERANOS</v>
      </c>
      <c r="Q58" s="4">
        <f>INICIO!$F$15</f>
        <v>0</v>
      </c>
      <c r="R58" s="30"/>
      <c r="S58" s="30"/>
      <c r="T58" s="4" t="str">
        <f>INICIO!$F$13</f>
        <v>BREOGAN OLEIROS PROM.</v>
      </c>
      <c r="U58" s="4" t="str">
        <f>INICIO!$F$11</f>
        <v>CAMBRE TMV</v>
      </c>
      <c r="V58" s="30"/>
      <c r="W58" s="30"/>
      <c r="X58" s="4" t="str">
        <f>INICIO!$F$5</f>
        <v>CTM CORUÑA "A"</v>
      </c>
      <c r="Y58" s="4" t="str">
        <f>INICIO!$F$6</f>
        <v>CTM CORUÑA "B"</v>
      </c>
      <c r="Z58" s="30"/>
      <c r="AA58" s="30"/>
      <c r="AB58" s="4" t="str">
        <f>INICIO!$F$9</f>
        <v>SD HIPICA</v>
      </c>
      <c r="AC58" s="4">
        <f>INICIO!$F$18</f>
        <v>0</v>
      </c>
      <c r="AD58" s="30"/>
      <c r="AE58" s="30"/>
      <c r="AF58" s="4" t="str">
        <f>INICIO!$F$14</f>
        <v>DESCANSA</v>
      </c>
    </row>
    <row r="59" spans="9:32" ht="12.75">
      <c r="I59" s="4" t="str">
        <f>INICIO!$F$10</f>
        <v>HIPICA CORUÑA</v>
      </c>
      <c r="J59" s="30"/>
      <c r="K59" s="30"/>
      <c r="L59" s="4" t="str">
        <f>INICIO!$F$9</f>
        <v>SD HIPICA</v>
      </c>
      <c r="M59" s="4" t="str">
        <f>INICIO!$F$11</f>
        <v>CAMBRE TMV</v>
      </c>
      <c r="N59" s="30"/>
      <c r="O59" s="30"/>
      <c r="P59" s="4" t="str">
        <f>INICIO!$F$7</f>
        <v>CTM CORUÑA "C"</v>
      </c>
      <c r="Q59" s="4">
        <f>INICIO!$F$16</f>
        <v>0</v>
      </c>
      <c r="R59" s="30"/>
      <c r="S59" s="30"/>
      <c r="T59" s="4" t="str">
        <f>INICIO!$F$14</f>
        <v>DESCANSA</v>
      </c>
      <c r="U59" s="4" t="str">
        <f>INICIO!$F$12</f>
        <v>BREOGAN OLEIROS VET.</v>
      </c>
      <c r="V59" s="30"/>
      <c r="W59" s="30"/>
      <c r="X59" s="4">
        <f>INICIO!$F$17</f>
        <v>0</v>
      </c>
      <c r="Y59" s="4" t="str">
        <f>INICIO!$F$7</f>
        <v>CTM CORUÑA "C"</v>
      </c>
      <c r="Z59" s="30"/>
      <c r="AA59" s="30"/>
      <c r="AB59" s="4" t="str">
        <f>INICIO!$F$8</f>
        <v>CLUB DEL MAR VETERANOS</v>
      </c>
      <c r="AC59" s="4">
        <f>INICIO!$F$19</f>
        <v>0</v>
      </c>
      <c r="AD59" s="30"/>
      <c r="AE59" s="30"/>
      <c r="AF59" s="4" t="str">
        <f>INICIO!$F$13</f>
        <v>BREOGAN OLEIROS PROM.</v>
      </c>
    </row>
    <row r="60" spans="13:32" ht="12.75">
      <c r="M60" s="4" t="str">
        <f>INICIO!$F$12</f>
        <v>BREOGAN OLEIROS VET.</v>
      </c>
      <c r="N60" s="30"/>
      <c r="O60" s="30"/>
      <c r="P60" s="4" t="str">
        <f>INICIO!$F$6</f>
        <v>CTM CORUÑA "B"</v>
      </c>
      <c r="Q60" s="4" t="str">
        <f>INICIO!$F$5</f>
        <v>CTM CORUÑA "A"</v>
      </c>
      <c r="R60" s="30"/>
      <c r="S60" s="30"/>
      <c r="T60" s="4" t="str">
        <f>INICIO!$F$12</f>
        <v>BREOGAN OLEIROS VET.</v>
      </c>
      <c r="U60" s="4" t="str">
        <f>INICIO!$F$13</f>
        <v>BREOGAN OLEIROS PROM.</v>
      </c>
      <c r="V60" s="30"/>
      <c r="W60" s="30"/>
      <c r="X60" s="4">
        <f>INICIO!$F$16</f>
        <v>0</v>
      </c>
      <c r="AC60" s="4">
        <f>INICIO!$F$20</f>
        <v>0</v>
      </c>
      <c r="AD60" s="30"/>
      <c r="AE60" s="30"/>
      <c r="AF60" s="4" t="str">
        <f>INICIO!$F$12</f>
        <v>BREOGAN OLEIROS VET.</v>
      </c>
    </row>
    <row r="61" spans="9:32" ht="12.75">
      <c r="I61" s="2" t="s">
        <v>11</v>
      </c>
      <c r="J61" s="2"/>
      <c r="K61" s="2"/>
      <c r="M61" s="4" t="str">
        <f>INICIO!$F$9</f>
        <v>SD HIPICA</v>
      </c>
      <c r="N61" s="30"/>
      <c r="O61" s="30"/>
      <c r="P61" s="4" t="str">
        <f>INICIO!$F$14</f>
        <v>DESCANSA</v>
      </c>
      <c r="Q61" s="4" t="str">
        <f>INICIO!$F$6</f>
        <v>CTM CORUÑA "B"</v>
      </c>
      <c r="R61" s="30"/>
      <c r="S61" s="30"/>
      <c r="T61" s="4" t="str">
        <f>INICIO!$F$11</f>
        <v>CAMBRE TMV</v>
      </c>
      <c r="U61" s="4" t="str">
        <f>INICIO!$F$14</f>
        <v>DESCANSA</v>
      </c>
      <c r="V61" s="30"/>
      <c r="W61" s="30"/>
      <c r="X61" s="4">
        <f>INICIO!$F$15</f>
        <v>0</v>
      </c>
      <c r="Y61" s="2" t="s">
        <v>7</v>
      </c>
      <c r="Z61" s="2"/>
      <c r="AA61" s="2"/>
      <c r="AC61" s="4">
        <f>INICIO!$F$21</f>
        <v>0</v>
      </c>
      <c r="AD61" s="30"/>
      <c r="AE61" s="30"/>
      <c r="AF61" s="4" t="str">
        <f>INICIO!$F$11</f>
        <v>CAMBRE TMV</v>
      </c>
    </row>
    <row r="62" spans="9:32" ht="12.75">
      <c r="I62" s="4" t="str">
        <f>INICIO!$F$9</f>
        <v>SD HIPICA</v>
      </c>
      <c r="J62" s="30"/>
      <c r="K62" s="30"/>
      <c r="L62" s="4" t="str">
        <f>INICIO!$F$11</f>
        <v>CAMBRE TMV</v>
      </c>
      <c r="M62" s="4" t="str">
        <f>INICIO!$F$13</f>
        <v>BREOGAN OLEIROS PROM.</v>
      </c>
      <c r="N62" s="30"/>
      <c r="O62" s="30"/>
      <c r="P62" s="4" t="str">
        <f>INICIO!$F$5</f>
        <v>CTM CORUÑA "A"</v>
      </c>
      <c r="Q62" s="4" t="str">
        <f>INICIO!$F$7</f>
        <v>CTM CORUÑA "C"</v>
      </c>
      <c r="R62" s="30"/>
      <c r="S62" s="30"/>
      <c r="T62" s="4" t="str">
        <f>INICIO!$F$10</f>
        <v>HIPICA CORUÑA</v>
      </c>
      <c r="U62" s="4" t="str">
        <f>INICIO!$F$8</f>
        <v>CLUB DEL MAR VETERANOS</v>
      </c>
      <c r="V62" s="30"/>
      <c r="W62" s="30"/>
      <c r="X62" s="4">
        <f>INICIO!$F$18</f>
        <v>0</v>
      </c>
      <c r="Y62" s="4" t="str">
        <f>INICIO!$F$9</f>
        <v>SD HIPICA</v>
      </c>
      <c r="Z62" s="30"/>
      <c r="AA62" s="30"/>
      <c r="AB62" s="4" t="str">
        <f>INICIO!$F$7</f>
        <v>CTM CORUÑA "C"</v>
      </c>
      <c r="AC62" s="4">
        <f>INICIO!$F$22</f>
        <v>0</v>
      </c>
      <c r="AD62" s="30"/>
      <c r="AE62" s="30"/>
      <c r="AF62" s="4">
        <f>INICIO!$F$16</f>
        <v>0</v>
      </c>
    </row>
    <row r="63" spans="9:32" ht="12.75">
      <c r="I63" s="4" t="str">
        <f>INICIO!$F$8</f>
        <v>CLUB DEL MAR VETERANOS</v>
      </c>
      <c r="J63" s="30"/>
      <c r="K63" s="30"/>
      <c r="L63" s="4" t="str">
        <f>INICIO!$F$5</f>
        <v>CTM CORUÑA "A"</v>
      </c>
      <c r="Q63" s="4" t="str">
        <f>INICIO!$F$8</f>
        <v>CLUB DEL MAR VETERANOS</v>
      </c>
      <c r="R63" s="30"/>
      <c r="S63" s="30"/>
      <c r="T63" s="4" t="str">
        <f>INICIO!$F$9</f>
        <v>SD HIPICA</v>
      </c>
      <c r="Y63" s="4" t="str">
        <f>INICIO!$F$10</f>
        <v>HIPICA CORUÑA</v>
      </c>
      <c r="Z63" s="30"/>
      <c r="AA63" s="30"/>
      <c r="AB63" s="4" t="str">
        <f>INICIO!$F$6</f>
        <v>CTM CORUÑA "B"</v>
      </c>
      <c r="AC63" s="4" t="str">
        <f>INICIO!$F$5</f>
        <v>CTM CORUÑA "A"</v>
      </c>
      <c r="AD63" s="30"/>
      <c r="AE63" s="30"/>
      <c r="AF63" s="4" t="str">
        <f>INICIO!$F$10</f>
        <v>HIPICA CORUÑA</v>
      </c>
    </row>
    <row r="64" spans="9:32" ht="12.75">
      <c r="I64" s="4" t="str">
        <f>INICIO!$F$7</f>
        <v>CTM CORUÑA "C"</v>
      </c>
      <c r="J64" s="30"/>
      <c r="K64" s="30"/>
      <c r="L64" s="4" t="str">
        <f>INICIO!$F$6</f>
        <v>CTM CORUÑA "B"</v>
      </c>
      <c r="M64" s="2" t="s">
        <v>10</v>
      </c>
      <c r="U64" s="2" t="s">
        <v>8</v>
      </c>
      <c r="V64" s="2"/>
      <c r="W64" s="2"/>
      <c r="Y64" s="4" t="str">
        <f>INICIO!$F$11</f>
        <v>CAMBRE TMV</v>
      </c>
      <c r="Z64" s="30"/>
      <c r="AA64" s="30"/>
      <c r="AB64" s="4" t="str">
        <f>INICIO!$F$5</f>
        <v>CTM CORUÑA "A"</v>
      </c>
      <c r="AC64" s="4" t="str">
        <f>INICIO!$F$6</f>
        <v>CTM CORUÑA "B"</v>
      </c>
      <c r="AD64" s="30"/>
      <c r="AE64" s="30"/>
      <c r="AF64" s="4" t="str">
        <f>INICIO!$F$9</f>
        <v>SD HIPICA</v>
      </c>
    </row>
    <row r="65" spans="9:32" ht="12.75">
      <c r="I65" s="4" t="str">
        <f>INICIO!$F$10</f>
        <v>HIPICA CORUÑA</v>
      </c>
      <c r="J65" s="30"/>
      <c r="K65" s="30"/>
      <c r="L65" s="4" t="str">
        <f>INICIO!$F$12</f>
        <v>BREOGAN OLEIROS VET.</v>
      </c>
      <c r="M65" s="4" t="str">
        <f>INICIO!$F$14</f>
        <v>DESCANSA</v>
      </c>
      <c r="N65" s="30"/>
      <c r="O65" s="30"/>
      <c r="P65" s="4" t="str">
        <f>INICIO!$F$5</f>
        <v>CTM CORUÑA "A"</v>
      </c>
      <c r="Q65" s="2" t="s">
        <v>9</v>
      </c>
      <c r="R65" s="2"/>
      <c r="S65" s="2"/>
      <c r="U65" s="4">
        <f>INICIO!$F$18</f>
        <v>0</v>
      </c>
      <c r="V65" s="30"/>
      <c r="W65" s="30"/>
      <c r="X65" s="5">
        <f>INICIO!$F$15</f>
        <v>0</v>
      </c>
      <c r="Y65" s="4" t="str">
        <f>INICIO!$F$12</f>
        <v>BREOGAN OLEIROS VET.</v>
      </c>
      <c r="Z65" s="30"/>
      <c r="AA65" s="30"/>
      <c r="AB65" s="4">
        <f>INICIO!$F$19</f>
        <v>0</v>
      </c>
      <c r="AC65" s="4" t="str">
        <f>INICIO!$F$7</f>
        <v>CTM CORUÑA "C"</v>
      </c>
      <c r="AD65" s="30"/>
      <c r="AE65" s="30"/>
      <c r="AF65" s="4" t="str">
        <f>INICIO!$F$8</f>
        <v>CLUB DEL MAR VETERANOS</v>
      </c>
    </row>
    <row r="66" spans="13:28" ht="12.75">
      <c r="M66" s="4" t="str">
        <f>INICIO!$F$13</f>
        <v>BREOGAN OLEIROS PROM.</v>
      </c>
      <c r="N66" s="30"/>
      <c r="O66" s="30"/>
      <c r="P66" s="4" t="str">
        <f>INICIO!$F$6</f>
        <v>CTM CORUÑA "B"</v>
      </c>
      <c r="Q66" s="4" t="str">
        <f>INICIO!$F$10</f>
        <v>HIPICA CORUÑA</v>
      </c>
      <c r="R66" s="30"/>
      <c r="S66" s="30"/>
      <c r="T66" s="4" t="str">
        <f>INICIO!$F$8</f>
        <v>CLUB DEL MAR VETERANOS</v>
      </c>
      <c r="U66" s="4">
        <f>INICIO!$F$16</f>
        <v>0</v>
      </c>
      <c r="V66" s="30"/>
      <c r="W66" s="30"/>
      <c r="X66" s="4" t="str">
        <f>INICIO!$F$14</f>
        <v>DESCANSA</v>
      </c>
      <c r="Y66" s="4" t="str">
        <f>INICIO!$F$13</f>
        <v>BREOGAN OLEIROS PROM.</v>
      </c>
      <c r="Z66" s="30"/>
      <c r="AA66" s="30"/>
      <c r="AB66" s="4">
        <f>INICIO!$F$18</f>
        <v>0</v>
      </c>
    </row>
    <row r="67" spans="9:31" ht="12.75">
      <c r="I67" s="2" t="s">
        <v>12</v>
      </c>
      <c r="J67" s="2"/>
      <c r="K67" s="2"/>
      <c r="M67" s="4" t="str">
        <f>INICIO!$F$12</f>
        <v>BREOGAN OLEIROS VET.</v>
      </c>
      <c r="N67" s="30"/>
      <c r="O67" s="30"/>
      <c r="P67" s="4" t="str">
        <f>INICIO!$F$7</f>
        <v>CTM CORUÑA "C"</v>
      </c>
      <c r="Q67" s="4" t="str">
        <f>INICIO!$F$11</f>
        <v>CAMBRE TMV</v>
      </c>
      <c r="R67" s="30"/>
      <c r="S67" s="30"/>
      <c r="T67" s="4" t="str">
        <f>INICIO!$F$7</f>
        <v>CTM CORUÑA "C"</v>
      </c>
      <c r="U67" s="4">
        <f>INICIO!$F$17</f>
        <v>0</v>
      </c>
      <c r="V67" s="30"/>
      <c r="W67" s="30"/>
      <c r="X67" s="4" t="str">
        <f>INICIO!$F$13</f>
        <v>BREOGAN OLEIROS PROM.</v>
      </c>
      <c r="Y67" s="4" t="str">
        <f>INICIO!$F$14</f>
        <v>DESCANSA</v>
      </c>
      <c r="Z67" s="30"/>
      <c r="AA67" s="30"/>
      <c r="AB67" s="4">
        <f>INICIO!$F$17</f>
        <v>0</v>
      </c>
      <c r="AC67" s="2" t="s">
        <v>7</v>
      </c>
      <c r="AD67" s="2"/>
      <c r="AE67" s="2"/>
    </row>
    <row r="68" spans="9:32" ht="12.75">
      <c r="I68" s="4" t="str">
        <f>INICIO!$F$12</f>
        <v>BREOGAN OLEIROS VET.</v>
      </c>
      <c r="J68" s="30"/>
      <c r="K68" s="30"/>
      <c r="L68" s="4" t="str">
        <f>INICIO!$F$7</f>
        <v>CTM CORUÑA "C"</v>
      </c>
      <c r="M68" s="4" t="str">
        <f>INICIO!$F$11</f>
        <v>CAMBRE TMV</v>
      </c>
      <c r="N68" s="30"/>
      <c r="O68" s="30"/>
      <c r="P68" s="4" t="str">
        <f>INICIO!$F$8</f>
        <v>CLUB DEL MAR VETERANOS</v>
      </c>
      <c r="Q68" s="4" t="str">
        <f>INICIO!$F$9</f>
        <v>SD HIPICA</v>
      </c>
      <c r="R68" s="30"/>
      <c r="S68" s="30"/>
      <c r="T68" s="4">
        <f>INICIO!$F$16</f>
        <v>0</v>
      </c>
      <c r="U68" s="4" t="str">
        <f>INICIO!$F$5</f>
        <v>CTM CORUÑA "A"</v>
      </c>
      <c r="V68" s="30"/>
      <c r="W68" s="30"/>
      <c r="X68" s="4" t="str">
        <f>INICIO!$F$12</f>
        <v>BREOGAN OLEIROS VET.</v>
      </c>
      <c r="Y68" s="4" t="str">
        <f>INICIO!$F$8</f>
        <v>CLUB DEL MAR VETERANOS</v>
      </c>
      <c r="Z68" s="30"/>
      <c r="AA68" s="30"/>
      <c r="AB68" s="4">
        <f>INICIO!$F$20</f>
        <v>0</v>
      </c>
      <c r="AC68" s="4" t="str">
        <f>INICIO!$F$9</f>
        <v>SD HIPICA</v>
      </c>
      <c r="AD68" s="30"/>
      <c r="AE68" s="30"/>
      <c r="AF68" s="4" t="str">
        <f>INICIO!$F$7</f>
        <v>CTM CORUÑA "C"</v>
      </c>
    </row>
    <row r="69" spans="9:32" ht="12.75">
      <c r="I69" s="4" t="str">
        <f>INICIO!$F$6</f>
        <v>CTM CORUÑA "B"</v>
      </c>
      <c r="J69" s="30"/>
      <c r="K69" s="30"/>
      <c r="L69" s="4" t="str">
        <f>INICIO!$F$8</f>
        <v>CLUB DEL MAR VETERANOS</v>
      </c>
      <c r="M69" s="4" t="str">
        <f>INICIO!$F$10</f>
        <v>HIPICA CORUÑA</v>
      </c>
      <c r="N69" s="30"/>
      <c r="O69" s="30"/>
      <c r="P69" s="4" t="str">
        <f>INICIO!$F$9</f>
        <v>SD HIPICA</v>
      </c>
      <c r="Q69" s="4" t="str">
        <f>INICIO!$F$12</f>
        <v>BREOGAN OLEIROS VET.</v>
      </c>
      <c r="R69" s="30"/>
      <c r="S69" s="30"/>
      <c r="T69" s="4" t="str">
        <f>INICIO!$F$6</f>
        <v>CTM CORUÑA "B"</v>
      </c>
      <c r="U69" s="4" t="str">
        <f>INICIO!$F$6</f>
        <v>CTM CORUÑA "B"</v>
      </c>
      <c r="V69" s="30"/>
      <c r="W69" s="30"/>
      <c r="X69" s="4" t="str">
        <f>INICIO!$F$11</f>
        <v>CAMBRE TMV</v>
      </c>
      <c r="Y69" s="4">
        <f>INICIO!$F$15</f>
        <v>0</v>
      </c>
      <c r="Z69" s="30"/>
      <c r="AA69" s="30"/>
      <c r="AB69" s="4">
        <f>INICIO!$F$16</f>
        <v>0</v>
      </c>
      <c r="AC69" s="4" t="str">
        <f>INICIO!$F$10</f>
        <v>HIPICA CORUÑA</v>
      </c>
      <c r="AD69" s="30"/>
      <c r="AE69" s="30"/>
      <c r="AF69" s="4" t="str">
        <f>INICIO!$F$6</f>
        <v>CTM CORUÑA "B"</v>
      </c>
    </row>
    <row r="70" spans="9:32" ht="12.75">
      <c r="I70" s="4" t="str">
        <f>INICIO!$F$5</f>
        <v>CTM CORUÑA "A"</v>
      </c>
      <c r="J70" s="30"/>
      <c r="K70" s="30"/>
      <c r="L70" s="4" t="str">
        <f>INICIO!$F$9</f>
        <v>SD HIPICA</v>
      </c>
      <c r="Q70" s="4" t="str">
        <f>INICIO!$F$13</f>
        <v>BREOGAN OLEIROS PROM.</v>
      </c>
      <c r="R70" s="30"/>
      <c r="S70" s="30"/>
      <c r="T70" s="4" t="str">
        <f>INICIO!$F$5</f>
        <v>CTM CORUÑA "A"</v>
      </c>
      <c r="U70" s="4" t="str">
        <f>INICIO!$F$7</f>
        <v>CTM CORUÑA "C"</v>
      </c>
      <c r="V70" s="30"/>
      <c r="W70" s="30"/>
      <c r="X70" s="4" t="str">
        <f>INICIO!$F$10</f>
        <v>HIPICA CORUÑA</v>
      </c>
      <c r="AC70" s="4" t="str">
        <f>INICIO!$F$11</f>
        <v>CAMBRE TMV</v>
      </c>
      <c r="AD70" s="30"/>
      <c r="AE70" s="30"/>
      <c r="AF70" s="4" t="str">
        <f>INICIO!$F$5</f>
        <v>CTM CORUÑA "A"</v>
      </c>
    </row>
    <row r="71" spans="9:32" ht="12.75">
      <c r="I71" s="4" t="str">
        <f>INICIO!$F$11</f>
        <v>CAMBRE TMV</v>
      </c>
      <c r="J71" s="30"/>
      <c r="K71" s="30"/>
      <c r="L71" s="4" t="str">
        <f>INICIO!$F$10</f>
        <v>HIPICA CORUÑA</v>
      </c>
      <c r="M71" s="2" t="s">
        <v>11</v>
      </c>
      <c r="N71" s="2"/>
      <c r="O71" s="2"/>
      <c r="Q71" s="4" t="str">
        <f>INICIO!$F$14</f>
        <v>DESCANSA</v>
      </c>
      <c r="R71" s="30"/>
      <c r="S71" s="30"/>
      <c r="T71" s="4">
        <f>INICIO!$F$15</f>
        <v>0</v>
      </c>
      <c r="U71" s="4" t="str">
        <f>INICIO!$F$8</f>
        <v>CLUB DEL MAR VETERANOS</v>
      </c>
      <c r="V71" s="30"/>
      <c r="W71" s="30"/>
      <c r="X71" s="4" t="str">
        <f>INICIO!$F$9</f>
        <v>SD HIPICA</v>
      </c>
      <c r="Y71" s="2" t="s">
        <v>8</v>
      </c>
      <c r="Z71" s="2"/>
      <c r="AA71" s="2"/>
      <c r="AC71" s="4" t="str">
        <f>INICIO!$F$12</f>
        <v>BREOGAN OLEIROS VET.</v>
      </c>
      <c r="AD71" s="30"/>
      <c r="AE71" s="30"/>
      <c r="AF71" s="4">
        <f>INICIO!$F$21</f>
        <v>0</v>
      </c>
    </row>
    <row r="72" spans="13:32" ht="12.75">
      <c r="M72" s="4" t="str">
        <f>INICIO!$F$9</f>
        <v>SD HIPICA</v>
      </c>
      <c r="N72" s="30"/>
      <c r="O72" s="30"/>
      <c r="P72" s="4" t="str">
        <f>INICIO!$F$11</f>
        <v>CAMBRE TMV</v>
      </c>
      <c r="Y72" s="4">
        <f>INICIO!$F$17</f>
        <v>0</v>
      </c>
      <c r="Z72" s="30"/>
      <c r="AA72" s="30"/>
      <c r="AB72" s="4">
        <f>INICIO!$F$15</f>
        <v>0</v>
      </c>
      <c r="AC72" s="4" t="str">
        <f>INICIO!$F$13</f>
        <v>BREOGAN OLEIROS PROM.</v>
      </c>
      <c r="AD72" s="30"/>
      <c r="AE72" s="30"/>
      <c r="AF72" s="4">
        <f>INICIO!$F$20</f>
        <v>0</v>
      </c>
    </row>
    <row r="73" spans="9:32" ht="12.75">
      <c r="I73" s="2" t="s">
        <v>13</v>
      </c>
      <c r="J73" s="2"/>
      <c r="K73" s="2"/>
      <c r="M73" s="4" t="str">
        <f>INICIO!$F$10</f>
        <v>HIPICA CORUÑA</v>
      </c>
      <c r="N73" s="30"/>
      <c r="O73" s="30"/>
      <c r="P73" s="4" t="str">
        <f>INICIO!$F$14</f>
        <v>DESCANSA</v>
      </c>
      <c r="Q73" s="2" t="s">
        <v>10</v>
      </c>
      <c r="R73" s="2"/>
      <c r="S73" s="2"/>
      <c r="U73" s="2" t="s">
        <v>9</v>
      </c>
      <c r="V73" s="2"/>
      <c r="W73" s="2"/>
      <c r="Y73" s="4">
        <f>INICIO!$F$18</f>
        <v>0</v>
      </c>
      <c r="Z73" s="30"/>
      <c r="AA73" s="30"/>
      <c r="AB73" s="4" t="str">
        <f>INICIO!$F$14</f>
        <v>DESCANSA</v>
      </c>
      <c r="AC73" s="4" t="str">
        <f>INICIO!$F$14</f>
        <v>DESCANSA</v>
      </c>
      <c r="AD73" s="30"/>
      <c r="AE73" s="30"/>
      <c r="AF73" s="4">
        <f>INICIO!$F$19</f>
        <v>0</v>
      </c>
    </row>
    <row r="74" spans="9:32" ht="12.75">
      <c r="I74" s="4" t="str">
        <f>INICIO!$F$10</f>
        <v>HIPICA CORUÑA</v>
      </c>
      <c r="J74" s="30"/>
      <c r="K74" s="30"/>
      <c r="L74" s="4" t="str">
        <f>INICIO!$F$5</f>
        <v>CTM CORUÑA "A"</v>
      </c>
      <c r="M74" s="4" t="str">
        <f>INICIO!$F$8</f>
        <v>CLUB DEL MAR VETERANOS</v>
      </c>
      <c r="N74" s="30"/>
      <c r="O74" s="30"/>
      <c r="P74" s="4" t="str">
        <f>INICIO!$F$12</f>
        <v>BREOGAN OLEIROS VET.</v>
      </c>
      <c r="Q74" s="4" t="str">
        <f>INICIO!$F$5</f>
        <v>CTM CORUÑA "A"</v>
      </c>
      <c r="R74" s="30"/>
      <c r="S74" s="30"/>
      <c r="T74" s="4" t="str">
        <f>INICIO!$F$14</f>
        <v>DESCANSA</v>
      </c>
      <c r="U74" s="4" t="str">
        <f>INICIO!$F$10</f>
        <v>HIPICA CORUÑA</v>
      </c>
      <c r="V74" s="30"/>
      <c r="W74" s="30"/>
      <c r="X74" s="4" t="str">
        <f>INICIO!$F$8</f>
        <v>CLUB DEL MAR VETERANOS</v>
      </c>
      <c r="Y74" s="4">
        <f>INICIO!$F$19</f>
        <v>0</v>
      </c>
      <c r="Z74" s="30"/>
      <c r="AA74" s="30"/>
      <c r="AB74" s="4" t="str">
        <f>INICIO!$F$13</f>
        <v>BREOGAN OLEIROS PROM.</v>
      </c>
      <c r="AC74" s="4" t="str">
        <f>INICIO!$F$8</f>
        <v>CLUB DEL MAR VETERANOS</v>
      </c>
      <c r="AD74" s="30"/>
      <c r="AE74" s="30"/>
      <c r="AF74" s="4">
        <f>INICIO!$F$22</f>
        <v>0</v>
      </c>
    </row>
    <row r="75" spans="9:32" ht="12.75">
      <c r="I75" s="4" t="str">
        <f>INICIO!$F$11</f>
        <v>CAMBRE TMV</v>
      </c>
      <c r="J75" s="30"/>
      <c r="K75" s="30"/>
      <c r="L75" s="4" t="str">
        <f>INICIO!$F$12</f>
        <v>BREOGAN OLEIROS VET.</v>
      </c>
      <c r="M75" s="4" t="str">
        <f>INICIO!$F$7</f>
        <v>CTM CORUÑA "C"</v>
      </c>
      <c r="N75" s="30"/>
      <c r="O75" s="30"/>
      <c r="P75" s="4" t="str">
        <f>INICIO!$F$13</f>
        <v>BREOGAN OLEIROS PROM.</v>
      </c>
      <c r="Q75" s="4" t="str">
        <f>INICIO!$F$6</f>
        <v>CTM CORUÑA "B"</v>
      </c>
      <c r="R75" s="30"/>
      <c r="S75" s="30"/>
      <c r="T75" s="4" t="str">
        <f>INICIO!$F$13</f>
        <v>BREOGAN OLEIROS PROM.</v>
      </c>
      <c r="U75" s="4" t="str">
        <f>INICIO!$F$9</f>
        <v>SD HIPICA</v>
      </c>
      <c r="V75" s="30"/>
      <c r="W75" s="30"/>
      <c r="X75" s="4">
        <f>INICIO!$F$18</f>
        <v>0</v>
      </c>
      <c r="Y75" s="4" t="str">
        <f>INICIO!$F$5</f>
        <v>CTM CORUÑA "A"</v>
      </c>
      <c r="Z75" s="30"/>
      <c r="AA75" s="30"/>
      <c r="AB75" s="4" t="str">
        <f>INICIO!$F$12</f>
        <v>BREOGAN OLEIROS VET.</v>
      </c>
      <c r="AC75" s="4">
        <f>INICIO!$F$15</f>
        <v>0</v>
      </c>
      <c r="AD75" s="30"/>
      <c r="AE75" s="30"/>
      <c r="AF75" s="4">
        <f>INICIO!$F$18</f>
        <v>0</v>
      </c>
    </row>
    <row r="76" spans="9:32" ht="12.75">
      <c r="I76" s="4" t="str">
        <f>INICIO!$F$9</f>
        <v>SD HIPICA</v>
      </c>
      <c r="J76" s="30"/>
      <c r="K76" s="30"/>
      <c r="L76" s="4" t="str">
        <f>INICIO!$F$6</f>
        <v>CTM CORUÑA "B"</v>
      </c>
      <c r="M76" s="4" t="str">
        <f>INICIO!$F$6</f>
        <v>CTM CORUÑA "B"</v>
      </c>
      <c r="N76" s="30"/>
      <c r="O76" s="30"/>
      <c r="P76" s="4" t="str">
        <f>INICIO!$F$5</f>
        <v>CTM CORUÑA "A"</v>
      </c>
      <c r="Q76" s="4" t="str">
        <f>INICIO!$F$7</f>
        <v>CTM CORUÑA "C"</v>
      </c>
      <c r="R76" s="30"/>
      <c r="S76" s="30"/>
      <c r="T76" s="4" t="str">
        <f>INICIO!$F$12</f>
        <v>BREOGAN OLEIROS VET.</v>
      </c>
      <c r="U76" s="4" t="str">
        <f>INICIO!$F$11</f>
        <v>CAMBRE TMV</v>
      </c>
      <c r="V76" s="30"/>
      <c r="W76" s="30"/>
      <c r="X76" s="4" t="str">
        <f>INICIO!$F$7</f>
        <v>CTM CORUÑA "C"</v>
      </c>
      <c r="Y76" s="4" t="str">
        <f>INICIO!$F$6</f>
        <v>CTM CORUÑA "B"</v>
      </c>
      <c r="Z76" s="30"/>
      <c r="AA76" s="30"/>
      <c r="AB76" s="4" t="str">
        <f>INICIO!$F$11</f>
        <v>CAMBRE TMV</v>
      </c>
      <c r="AC76" s="4">
        <f>INICIO!$F$16</f>
        <v>0</v>
      </c>
      <c r="AD76" s="30"/>
      <c r="AE76" s="30"/>
      <c r="AF76" s="4">
        <f>INICIO!$F$17</f>
        <v>0</v>
      </c>
    </row>
    <row r="77" spans="9:28" ht="12.75">
      <c r="I77" s="4" t="str">
        <f>INICIO!$F$8</f>
        <v>CLUB DEL MAR VETERANOS</v>
      </c>
      <c r="J77" s="30"/>
      <c r="K77" s="30"/>
      <c r="L77" s="4" t="str">
        <f>INICIO!$F$7</f>
        <v>CTM CORUÑA "C"</v>
      </c>
      <c r="Q77" s="4">
        <f>INICIO!$F$16</f>
        <v>0</v>
      </c>
      <c r="R77" s="30"/>
      <c r="S77" s="30"/>
      <c r="T77" s="4">
        <f>INICIO!$F$15</f>
        <v>0</v>
      </c>
      <c r="U77" s="4" t="str">
        <f>INICIO!$F$12</f>
        <v>BREOGAN OLEIROS VET.</v>
      </c>
      <c r="V77" s="30"/>
      <c r="W77" s="30"/>
      <c r="X77" s="4" t="str">
        <f>INICIO!$F$6</f>
        <v>CTM CORUÑA "B"</v>
      </c>
      <c r="Y77" s="4" t="str">
        <f>INICIO!$F$7</f>
        <v>CTM CORUÑA "C"</v>
      </c>
      <c r="Z77" s="30"/>
      <c r="AA77" s="30"/>
      <c r="AB77" s="4" t="str">
        <f>INICIO!$F$10</f>
        <v>HIPICA CORUÑA</v>
      </c>
    </row>
    <row r="78" spans="13:31" ht="12.75">
      <c r="M78" s="2" t="s">
        <v>12</v>
      </c>
      <c r="N78" s="2"/>
      <c r="O78" s="2"/>
      <c r="Q78" s="4" t="str">
        <f>INICIO!$F$8</f>
        <v>CLUB DEL MAR VETERANOS</v>
      </c>
      <c r="R78" s="30"/>
      <c r="S78" s="30"/>
      <c r="T78" s="4" t="str">
        <f>INICIO!$F$11</f>
        <v>CAMBRE TMV</v>
      </c>
      <c r="U78" s="4" t="str">
        <f>INICIO!$F$13</f>
        <v>BREOGAN OLEIROS PROM.</v>
      </c>
      <c r="V78" s="30"/>
      <c r="W78" s="30"/>
      <c r="X78" s="4" t="str">
        <f>INICIO!$F$5</f>
        <v>CTM CORUÑA "A"</v>
      </c>
      <c r="Y78" s="4" t="str">
        <f>INICIO!$F$8</f>
        <v>CLUB DEL MAR VETERANOS</v>
      </c>
      <c r="Z78" s="30"/>
      <c r="AA78" s="30"/>
      <c r="AB78" s="4" t="str">
        <f>INICIO!$F$9</f>
        <v>SD HIPICA</v>
      </c>
      <c r="AC78" s="2" t="s">
        <v>8</v>
      </c>
      <c r="AD78" s="2"/>
      <c r="AE78" s="2"/>
    </row>
    <row r="79" spans="9:32" ht="12.75">
      <c r="I79" s="2" t="s">
        <v>14</v>
      </c>
      <c r="J79" s="2"/>
      <c r="K79" s="2"/>
      <c r="M79" s="4" t="str">
        <f>INICIO!$F$5</f>
        <v>CTM CORUÑA "A"</v>
      </c>
      <c r="N79" s="30"/>
      <c r="O79" s="30"/>
      <c r="P79" s="4" t="str">
        <f>INICIO!$F$7</f>
        <v>CTM CORUÑA "C"</v>
      </c>
      <c r="Q79" s="4" t="str">
        <f>INICIO!$F$9</f>
        <v>SD HIPICA</v>
      </c>
      <c r="R79" s="30"/>
      <c r="S79" s="30"/>
      <c r="T79" s="4" t="str">
        <f>INICIO!$F$10</f>
        <v>HIPICA CORUÑA</v>
      </c>
      <c r="U79" s="4" t="str">
        <f>INICIO!$F$14</f>
        <v>DESCANSA</v>
      </c>
      <c r="V79" s="30"/>
      <c r="W79" s="30"/>
      <c r="X79" s="4">
        <f>INICIO!$F$17</f>
        <v>0</v>
      </c>
      <c r="Y79" s="4">
        <f>INICIO!$F$20</f>
        <v>0</v>
      </c>
      <c r="Z79" s="30"/>
      <c r="AA79" s="30"/>
      <c r="AB79" s="4">
        <f>INICIO!$F$16</f>
        <v>0</v>
      </c>
      <c r="AC79" s="4">
        <f>INICIO!$F$18</f>
        <v>0</v>
      </c>
      <c r="AD79" s="30"/>
      <c r="AE79" s="30"/>
      <c r="AF79" s="4">
        <f>INICIO!$F$16</f>
        <v>0</v>
      </c>
    </row>
    <row r="80" spans="9:32" ht="12.75">
      <c r="I80" s="4" t="str">
        <f>INICIO!$F$7</f>
        <v>CTM CORUÑA "C"</v>
      </c>
      <c r="J80" s="30"/>
      <c r="K80" s="30"/>
      <c r="L80" s="4" t="str">
        <f>INICIO!$F$9</f>
        <v>SD HIPICA</v>
      </c>
      <c r="M80" s="4" t="str">
        <f>INICIO!$F$13</f>
        <v>BREOGAN OLEIROS PROM.</v>
      </c>
      <c r="N80" s="30"/>
      <c r="O80" s="30"/>
      <c r="P80" s="4" t="str">
        <f>INICIO!$F$8</f>
        <v>CLUB DEL MAR VETERANOS</v>
      </c>
      <c r="U80" s="4">
        <f>INICIO!$F$15</f>
        <v>0</v>
      </c>
      <c r="V80" s="30"/>
      <c r="W80" s="30"/>
      <c r="X80" s="4">
        <f>INICIO!$F$16</f>
        <v>0</v>
      </c>
      <c r="AC80" s="4">
        <f>INICIO!$F$19</f>
        <v>0</v>
      </c>
      <c r="AD80" s="30"/>
      <c r="AE80" s="30"/>
      <c r="AF80" s="4">
        <f>INICIO!$F$15</f>
        <v>0</v>
      </c>
    </row>
    <row r="81" spans="9:32" ht="12.75">
      <c r="I81" s="4" t="str">
        <f>INICIO!$F$6</f>
        <v>CTM CORUÑA "B"</v>
      </c>
      <c r="J81" s="30"/>
      <c r="K81" s="30"/>
      <c r="L81" s="4" t="str">
        <f>INICIO!$F$10</f>
        <v>HIPICA CORUÑA</v>
      </c>
      <c r="M81" s="4" t="str">
        <f>INICIO!$F$14</f>
        <v>DESCANSA</v>
      </c>
      <c r="N81" s="30"/>
      <c r="O81" s="30"/>
      <c r="P81" s="4" t="str">
        <f>INICIO!$F$6</f>
        <v>CTM CORUÑA "B"</v>
      </c>
      <c r="Q81" s="2" t="s">
        <v>11</v>
      </c>
      <c r="R81" s="2"/>
      <c r="S81" s="2"/>
      <c r="Y81" s="2" t="s">
        <v>9</v>
      </c>
      <c r="Z81" s="2"/>
      <c r="AA81" s="2"/>
      <c r="AC81" s="4">
        <f>INICIO!$F$20</f>
        <v>0</v>
      </c>
      <c r="AD81" s="30"/>
      <c r="AE81" s="30"/>
      <c r="AF81" s="4" t="str">
        <f>INICIO!$F$14</f>
        <v>DESCANSA</v>
      </c>
    </row>
    <row r="82" spans="9:32" ht="12.75">
      <c r="I82" s="4" t="str">
        <f>INICIO!$F$12</f>
        <v>BREOGAN OLEIROS VET.</v>
      </c>
      <c r="J82" s="30"/>
      <c r="K82" s="30"/>
      <c r="L82" s="4" t="str">
        <f>INICIO!$F$8</f>
        <v>CLUB DEL MAR VETERANOS</v>
      </c>
      <c r="M82" s="4" t="str">
        <f>INICIO!$F$12</f>
        <v>BREOGAN OLEIROS VET.</v>
      </c>
      <c r="N82" s="30"/>
      <c r="O82" s="30"/>
      <c r="P82" s="4" t="str">
        <f>INICIO!$F$9</f>
        <v>SD HIPICA</v>
      </c>
      <c r="Q82" s="4" t="str">
        <f>INICIO!$F$11</f>
        <v>CAMBRE TMV</v>
      </c>
      <c r="R82" s="30"/>
      <c r="S82" s="30"/>
      <c r="T82" s="4" t="str">
        <f>INICIO!$F$9</f>
        <v>SD HIPICA</v>
      </c>
      <c r="U82" s="2" t="s">
        <v>10</v>
      </c>
      <c r="V82" s="2"/>
      <c r="W82" s="2"/>
      <c r="Y82" s="4" t="str">
        <f>INICIO!$F$9</f>
        <v>SD HIPICA</v>
      </c>
      <c r="Z82" s="30"/>
      <c r="AA82" s="30"/>
      <c r="AB82" s="4">
        <f>INICIO!$F$20</f>
        <v>0</v>
      </c>
      <c r="AC82" s="4">
        <f>INICIO!$F$21</f>
        <v>0</v>
      </c>
      <c r="AD82" s="30"/>
      <c r="AE82" s="30"/>
      <c r="AF82" s="4" t="str">
        <f>INICIO!$F$13</f>
        <v>BREOGAN OLEIROS PROM.</v>
      </c>
    </row>
    <row r="83" spans="9:32" ht="12.75">
      <c r="I83" s="4" t="str">
        <f>INICIO!$F$5</f>
        <v>CTM CORUÑA "A"</v>
      </c>
      <c r="J83" s="30"/>
      <c r="K83" s="30"/>
      <c r="L83" s="4" t="str">
        <f>INICIO!$F$11</f>
        <v>CAMBRE TMV</v>
      </c>
      <c r="M83" s="4" t="str">
        <f>INICIO!$F$11</f>
        <v>CAMBRE TMV</v>
      </c>
      <c r="N83" s="30"/>
      <c r="O83" s="30"/>
      <c r="P83" s="4" t="str">
        <f>INICIO!$F$10</f>
        <v>HIPICA CORUÑA</v>
      </c>
      <c r="Q83" s="4" t="str">
        <f>INICIO!$F$12</f>
        <v>BREOGAN OLEIROS VET.</v>
      </c>
      <c r="R83" s="30"/>
      <c r="S83" s="30"/>
      <c r="T83" s="4" t="str">
        <f>INICIO!$F$8</f>
        <v>CLUB DEL MAR VETERANOS</v>
      </c>
      <c r="U83" s="4">
        <f>INICIO!$F$17</f>
        <v>0</v>
      </c>
      <c r="V83" s="30"/>
      <c r="W83" s="30"/>
      <c r="X83" s="4">
        <f>INICIO!$F$15</f>
        <v>0</v>
      </c>
      <c r="Y83" s="4" t="str">
        <f>INICIO!$F$10</f>
        <v>HIPICA CORUÑA</v>
      </c>
      <c r="Z83" s="30"/>
      <c r="AA83" s="30"/>
      <c r="AB83" s="4" t="str">
        <f>INICIO!$F$8</f>
        <v>CLUB DEL MAR VETERANOS</v>
      </c>
      <c r="AC83" s="4" t="str">
        <f>INICIO!$F$5</f>
        <v>CTM CORUÑA "A"</v>
      </c>
      <c r="AD83" s="30"/>
      <c r="AE83" s="30"/>
      <c r="AF83" s="4" t="str">
        <f>INICIO!$F$12</f>
        <v>BREOGAN OLEIROS VET.</v>
      </c>
    </row>
    <row r="84" spans="17:32" ht="12.75">
      <c r="Q84" s="4" t="str">
        <f>INICIO!$F$13</f>
        <v>BREOGAN OLEIROS PROM.</v>
      </c>
      <c r="R84" s="30"/>
      <c r="S84" s="30"/>
      <c r="T84" s="4" t="str">
        <f>INICIO!$F$7</f>
        <v>CTM CORUÑA "C"</v>
      </c>
      <c r="U84" s="4" t="str">
        <f>INICIO!$F$5</f>
        <v>CTM CORUÑA "A"</v>
      </c>
      <c r="V84" s="30"/>
      <c r="W84" s="30"/>
      <c r="X84" s="4" t="str">
        <f>INICIO!$F$14</f>
        <v>DESCANSA</v>
      </c>
      <c r="Y84" s="4" t="str">
        <f>INICIO!$F$11</f>
        <v>CAMBRE TMV</v>
      </c>
      <c r="Z84" s="30"/>
      <c r="AA84" s="30"/>
      <c r="AB84" s="4" t="str">
        <f>INICIO!$F$7</f>
        <v>CTM CORUÑA "C"</v>
      </c>
      <c r="AC84" s="4" t="str">
        <f>INICIO!$F$6</f>
        <v>CTM CORUÑA "B"</v>
      </c>
      <c r="AD84" s="30"/>
      <c r="AE84" s="30"/>
      <c r="AF84" s="4" t="str">
        <f>INICIO!$F$11</f>
        <v>CAMBRE TMV</v>
      </c>
    </row>
    <row r="85" spans="13:32" ht="12.75">
      <c r="M85" s="2" t="s">
        <v>13</v>
      </c>
      <c r="N85" s="2"/>
      <c r="O85" s="2"/>
      <c r="Q85" s="4" t="str">
        <f>INICIO!$F$14</f>
        <v>DESCANSA</v>
      </c>
      <c r="R85" s="30"/>
      <c r="S85" s="30"/>
      <c r="T85" s="4" t="str">
        <f>INICIO!$F$6</f>
        <v>CTM CORUÑA "B"</v>
      </c>
      <c r="U85" s="4">
        <f>INICIO!$F$18</f>
        <v>0</v>
      </c>
      <c r="V85" s="30"/>
      <c r="W85" s="30"/>
      <c r="X85" s="4">
        <f>INICIO!$F$16</f>
        <v>0</v>
      </c>
      <c r="Y85" s="4" t="str">
        <f>INICIO!$F$12</f>
        <v>BREOGAN OLEIROS VET.</v>
      </c>
      <c r="Z85" s="30"/>
      <c r="AA85" s="30"/>
      <c r="AB85" s="4" t="str">
        <f>INICIO!$F$6</f>
        <v>CTM CORUÑA "B"</v>
      </c>
      <c r="AC85" s="4" t="str">
        <f>INICIO!$F$7</f>
        <v>CTM CORUÑA "C"</v>
      </c>
      <c r="AD85" s="30"/>
      <c r="AE85" s="30"/>
      <c r="AF85" s="4" t="str">
        <f>INICIO!$F$10</f>
        <v>HIPICA CORUÑA</v>
      </c>
    </row>
    <row r="86" spans="13:32" ht="12.75">
      <c r="M86" s="4" t="str">
        <f>INICIO!$F$10</f>
        <v>HIPICA CORUÑA</v>
      </c>
      <c r="N86" s="30"/>
      <c r="O86" s="30"/>
      <c r="P86" s="4" t="str">
        <f>INICIO!$F$12</f>
        <v>BREOGAN OLEIROS VET.</v>
      </c>
      <c r="Q86" s="4" t="str">
        <f>INICIO!$F$10</f>
        <v>HIPICA CORUÑA</v>
      </c>
      <c r="R86" s="30"/>
      <c r="S86" s="30"/>
      <c r="T86" s="4">
        <f>INICIO!$F$16</f>
        <v>0</v>
      </c>
      <c r="U86" s="4" t="str">
        <f>INICIO!$F$6</f>
        <v>CTM CORUÑA "B"</v>
      </c>
      <c r="V86" s="30"/>
      <c r="W86" s="30"/>
      <c r="X86" s="4" t="str">
        <f>INICIO!$F$13</f>
        <v>BREOGAN OLEIROS PROM.</v>
      </c>
      <c r="Y86" s="4" t="str">
        <f>INICIO!$F$13</f>
        <v>BREOGAN OLEIROS PROM.</v>
      </c>
      <c r="Z86" s="30"/>
      <c r="AA86" s="30"/>
      <c r="AB86" s="4" t="str">
        <f>INICIO!$F$5</f>
        <v>CTM CORUÑA "A"</v>
      </c>
      <c r="AC86" s="4">
        <f>INICIO!$F$22</f>
        <v>0</v>
      </c>
      <c r="AD86" s="30"/>
      <c r="AE86" s="30"/>
      <c r="AF86" s="4">
        <f>INICIO!$F$17</f>
        <v>0</v>
      </c>
    </row>
    <row r="87" spans="13:32" ht="12.75">
      <c r="M87" s="4" t="str">
        <f>INICIO!$F$9</f>
        <v>SD HIPICA</v>
      </c>
      <c r="N87" s="30"/>
      <c r="O87" s="30"/>
      <c r="P87" s="4" t="str">
        <f>INICIO!$F$13</f>
        <v>BREOGAN OLEIROS PROM.</v>
      </c>
      <c r="Q87" s="4">
        <f>INICIO!$F$15</f>
        <v>0</v>
      </c>
      <c r="R87" s="30"/>
      <c r="S87" s="30"/>
      <c r="T87" s="4" t="str">
        <f>INICIO!$F$5</f>
        <v>CTM CORUÑA "A"</v>
      </c>
      <c r="U87" s="4" t="str">
        <f>INICIO!$F$7</f>
        <v>CTM CORUÑA "C"</v>
      </c>
      <c r="V87" s="30"/>
      <c r="W87" s="30"/>
      <c r="X87" s="4" t="str">
        <f>INICIO!$F$12</f>
        <v>BREOGAN OLEIROS VET.</v>
      </c>
      <c r="Y87" s="4" t="str">
        <f>INICIO!$F$14</f>
        <v>DESCANSA</v>
      </c>
      <c r="Z87" s="30"/>
      <c r="AA87" s="30"/>
      <c r="AB87" s="4">
        <f>INICIO!$F$19</f>
        <v>0</v>
      </c>
      <c r="AC87" s="4" t="str">
        <f>INICIO!$F$8</f>
        <v>CLUB DEL MAR VETERANOS</v>
      </c>
      <c r="AD87" s="30"/>
      <c r="AE87" s="30"/>
      <c r="AF87" s="4" t="str">
        <f>INICIO!$F$9</f>
        <v>SD HIPICA</v>
      </c>
    </row>
    <row r="88" spans="13:28" ht="12.75">
      <c r="M88" s="4" t="str">
        <f>INICIO!$F$8</f>
        <v>CLUB DEL MAR VETERANOS</v>
      </c>
      <c r="N88" s="30"/>
      <c r="O88" s="30"/>
      <c r="P88" s="4" t="str">
        <f>INICIO!$F$5</f>
        <v>CTM CORUÑA "A"</v>
      </c>
      <c r="U88" s="4" t="str">
        <f>INICIO!$F$8</f>
        <v>CLUB DEL MAR VETERANOS</v>
      </c>
      <c r="V88" s="30"/>
      <c r="W88" s="30"/>
      <c r="X88" s="4" t="str">
        <f>INICIO!$F$11</f>
        <v>CAMBRE TMV</v>
      </c>
      <c r="Y88" s="4">
        <f>INICIO!$F$15</f>
        <v>0</v>
      </c>
      <c r="Z88" s="30"/>
      <c r="AA88" s="30"/>
      <c r="AB88" s="4">
        <f>INICIO!$F$18</f>
        <v>0</v>
      </c>
    </row>
    <row r="89" spans="13:31" ht="12.75">
      <c r="M89" s="4" t="str">
        <f>INICIO!$F$11</f>
        <v>CAMBRE TMV</v>
      </c>
      <c r="N89" s="30"/>
      <c r="O89" s="30"/>
      <c r="P89" s="4" t="str">
        <f>INICIO!$F$14</f>
        <v>DESCANSA</v>
      </c>
      <c r="Q89" s="2" t="s">
        <v>12</v>
      </c>
      <c r="U89" s="4" t="str">
        <f>INICIO!$F$9</f>
        <v>SD HIPICA</v>
      </c>
      <c r="V89" s="30"/>
      <c r="W89" s="30"/>
      <c r="X89" s="4" t="str">
        <f>INICIO!$F$10</f>
        <v>HIPICA CORUÑA</v>
      </c>
      <c r="Y89" s="4">
        <f>INICIO!$F$16</f>
        <v>0</v>
      </c>
      <c r="Z89" s="30"/>
      <c r="AA89" s="30"/>
      <c r="AB89" s="4">
        <f>INICIO!$F$17</f>
        <v>0</v>
      </c>
      <c r="AC89" s="2" t="s">
        <v>9</v>
      </c>
      <c r="AD89" s="2"/>
      <c r="AE89" s="2"/>
    </row>
    <row r="90" spans="13:32" ht="12.75">
      <c r="M90" s="4" t="str">
        <f>INICIO!$F$7</f>
        <v>CTM CORUÑA "C"</v>
      </c>
      <c r="N90" s="30"/>
      <c r="O90" s="30"/>
      <c r="P90" s="4" t="str">
        <f>INICIO!$F$6</f>
        <v>CTM CORUÑA "B"</v>
      </c>
      <c r="Q90" s="4">
        <f>INICIO!$F$16</f>
        <v>0</v>
      </c>
      <c r="R90" s="30"/>
      <c r="S90" s="30"/>
      <c r="T90" s="4" t="str">
        <f>INICIO!$F$5</f>
        <v>CTM CORUÑA "A"</v>
      </c>
      <c r="AC90" s="4" t="str">
        <f>INICIO!$F$10</f>
        <v>HIPICA CORUÑA</v>
      </c>
      <c r="AD90" s="30"/>
      <c r="AE90" s="30"/>
      <c r="AF90" s="4" t="str">
        <f>INICIO!$F$8</f>
        <v>CLUB DEL MAR VETERANOS</v>
      </c>
    </row>
    <row r="91" spans="17:32" ht="12.75">
      <c r="Q91" s="4">
        <f>INICIO!$F$15</f>
        <v>0</v>
      </c>
      <c r="R91" s="30"/>
      <c r="S91" s="30"/>
      <c r="T91" s="4" t="str">
        <f>INICIO!$F$6</f>
        <v>CTM CORUÑA "B"</v>
      </c>
      <c r="U91" s="2" t="s">
        <v>11</v>
      </c>
      <c r="V91" s="2"/>
      <c r="W91" s="2"/>
      <c r="Y91" s="2" t="s">
        <v>10</v>
      </c>
      <c r="Z91" s="2"/>
      <c r="AA91" s="2"/>
      <c r="AC91" s="4" t="str">
        <f>INICIO!$F$11</f>
        <v>CAMBRE TMV</v>
      </c>
      <c r="AD91" s="30"/>
      <c r="AE91" s="30"/>
      <c r="AF91" s="4" t="str">
        <f>INICIO!$F$7</f>
        <v>CTM CORUÑA "C"</v>
      </c>
    </row>
    <row r="92" spans="13:32" ht="12.75">
      <c r="M92" s="2" t="s">
        <v>14</v>
      </c>
      <c r="N92" s="2"/>
      <c r="O92" s="2"/>
      <c r="Q92" s="4" t="str">
        <f>INICIO!$F$14</f>
        <v>DESCANSA</v>
      </c>
      <c r="R92" s="30"/>
      <c r="S92" s="30"/>
      <c r="T92" s="4" t="str">
        <f>INICIO!$F$7</f>
        <v>CTM CORUÑA "C"</v>
      </c>
      <c r="U92" s="4" t="str">
        <f>INICIO!$F$11</f>
        <v>CAMBRE TMV</v>
      </c>
      <c r="V92" s="30"/>
      <c r="W92" s="30"/>
      <c r="X92" s="4" t="str">
        <f>INICIO!$F$9</f>
        <v>SD HIPICA</v>
      </c>
      <c r="Y92" s="4">
        <f>INICIO!$F$18</f>
        <v>0</v>
      </c>
      <c r="Z92" s="30"/>
      <c r="AA92" s="30"/>
      <c r="AB92" s="4">
        <f>INICIO!$F$16</f>
        <v>0</v>
      </c>
      <c r="AC92" s="4" t="str">
        <f>INICIO!$F$12</f>
        <v>BREOGAN OLEIROS VET.</v>
      </c>
      <c r="AD92" s="30"/>
      <c r="AE92" s="30"/>
      <c r="AF92" s="4" t="str">
        <f>INICIO!$F$6</f>
        <v>CTM CORUÑA "B"</v>
      </c>
    </row>
    <row r="93" spans="13:32" ht="12.75">
      <c r="M93" s="4" t="str">
        <f>INICIO!$F$6</f>
        <v>CTM CORUÑA "B"</v>
      </c>
      <c r="N93" s="30"/>
      <c r="O93" s="30"/>
      <c r="P93" s="4" t="str">
        <f>INICIO!$F$8</f>
        <v>CLUB DEL MAR VETERANOS</v>
      </c>
      <c r="Q93" s="4" t="str">
        <f>INICIO!$F$13</f>
        <v>BREOGAN OLEIROS PROM.</v>
      </c>
      <c r="R93" s="30"/>
      <c r="S93" s="30"/>
      <c r="T93" s="4" t="str">
        <f>INICIO!$F$8</f>
        <v>CLUB DEL MAR VETERANOS</v>
      </c>
      <c r="U93" s="4" t="str">
        <f>INICIO!$F$12</f>
        <v>BREOGAN OLEIROS VET.</v>
      </c>
      <c r="V93" s="30"/>
      <c r="W93" s="30"/>
      <c r="X93" s="4" t="str">
        <f>INICIO!$F$8</f>
        <v>CLUB DEL MAR VETERANOS</v>
      </c>
      <c r="Y93" s="4">
        <f>INICIO!$F$20</f>
        <v>0</v>
      </c>
      <c r="Z93" s="30"/>
      <c r="AA93" s="30"/>
      <c r="AB93" s="4">
        <f>INICIO!$F$17</f>
        <v>0</v>
      </c>
      <c r="AC93" s="4" t="str">
        <f>INICIO!$F$13</f>
        <v>BREOGAN OLEIROS PROM.</v>
      </c>
      <c r="AD93" s="30"/>
      <c r="AE93" s="30"/>
      <c r="AF93" s="4" t="str">
        <f>INICIO!$F$5</f>
        <v>CTM CORUÑA "A"</v>
      </c>
    </row>
    <row r="94" spans="13:32" ht="12.75">
      <c r="M94" s="4" t="str">
        <f>INICIO!$F$5</f>
        <v>CTM CORUÑA "A"</v>
      </c>
      <c r="N94" s="30"/>
      <c r="O94" s="30"/>
      <c r="P94" s="4" t="str">
        <f>INICIO!$F$9</f>
        <v>SD HIPICA</v>
      </c>
      <c r="Q94" s="4" t="str">
        <f>INICIO!$F$12</f>
        <v>BREOGAN OLEIROS VET.</v>
      </c>
      <c r="R94" s="30"/>
      <c r="S94" s="30"/>
      <c r="T94" s="4" t="str">
        <f>INICIO!$F$9</f>
        <v>SD HIPICA</v>
      </c>
      <c r="U94" s="4" t="str">
        <f>INICIO!$F$13</f>
        <v>BREOGAN OLEIROS PROM.</v>
      </c>
      <c r="V94" s="30"/>
      <c r="W94" s="30"/>
      <c r="X94" s="4" t="str">
        <f>INICIO!$F$7</f>
        <v>CTM CORUÑA "C"</v>
      </c>
      <c r="Y94" s="4">
        <f>INICIO!$F$19</f>
        <v>0</v>
      </c>
      <c r="Z94" s="30"/>
      <c r="AA94" s="30"/>
      <c r="AB94" s="4">
        <f>INICIO!$F$15</f>
        <v>0</v>
      </c>
      <c r="AC94" s="4" t="str">
        <f>INICIO!$F$14</f>
        <v>DESCANSA</v>
      </c>
      <c r="AD94" s="30"/>
      <c r="AE94" s="30"/>
      <c r="AF94" s="4">
        <f>INICIO!$F$21</f>
        <v>0</v>
      </c>
    </row>
    <row r="95" spans="13:32" ht="12.75">
      <c r="M95" s="4" t="str">
        <f>INICIO!$F$13</f>
        <v>BREOGAN OLEIROS PROM.</v>
      </c>
      <c r="N95" s="30"/>
      <c r="O95" s="30"/>
      <c r="P95" s="4" t="str">
        <f>INICIO!$F$10</f>
        <v>HIPICA CORUÑA</v>
      </c>
      <c r="Q95" s="4" t="str">
        <f>INICIO!$F$11</f>
        <v>CAMBRE TMV</v>
      </c>
      <c r="R95" s="30"/>
      <c r="S95" s="30"/>
      <c r="T95" s="4" t="str">
        <f>INICIO!$F$10</f>
        <v>HIPICA CORUÑA</v>
      </c>
      <c r="U95" s="4" t="str">
        <f>INICIO!$F$10</f>
        <v>HIPICA CORUÑA</v>
      </c>
      <c r="V95" s="30"/>
      <c r="W95" s="30"/>
      <c r="X95" s="4">
        <f>INICIO!$F$18</f>
        <v>0</v>
      </c>
      <c r="Y95" s="4" t="str">
        <f>INICIO!$F$5</f>
        <v>CTM CORUÑA "A"</v>
      </c>
      <c r="Z95" s="30"/>
      <c r="AA95" s="30"/>
      <c r="AB95" s="4" t="str">
        <f>INICIO!$F$14</f>
        <v>DESCANSA</v>
      </c>
      <c r="AC95" s="4">
        <f>INICIO!$F$15</f>
        <v>0</v>
      </c>
      <c r="AD95" s="30"/>
      <c r="AE95" s="30"/>
      <c r="AF95" s="4">
        <f>INICIO!$F$20</f>
        <v>0</v>
      </c>
    </row>
    <row r="96" spans="13:32" ht="12.75">
      <c r="M96" s="4" t="str">
        <f>INICIO!$F$12</f>
        <v>BREOGAN OLEIROS VET.</v>
      </c>
      <c r="N96" s="30"/>
      <c r="O96" s="30"/>
      <c r="P96" s="4" t="str">
        <f>INICIO!$F$11</f>
        <v>CAMBRE TMV</v>
      </c>
      <c r="U96" s="4" t="str">
        <f>INICIO!$F$14</f>
        <v>DESCANSA</v>
      </c>
      <c r="V96" s="30"/>
      <c r="W96" s="30"/>
      <c r="X96" s="4" t="str">
        <f>INICIO!$F$6</f>
        <v>CTM CORUÑA "B"</v>
      </c>
      <c r="Y96" s="4" t="str">
        <f>INICIO!$F$6</f>
        <v>CTM CORUÑA "B"</v>
      </c>
      <c r="Z96" s="30"/>
      <c r="AA96" s="30"/>
      <c r="AB96" s="4" t="str">
        <f>INICIO!$F$13</f>
        <v>BREOGAN OLEIROS PROM.</v>
      </c>
      <c r="AC96" s="4">
        <f>INICIO!$F$16</f>
        <v>0</v>
      </c>
      <c r="AD96" s="30"/>
      <c r="AE96" s="30"/>
      <c r="AF96" s="4">
        <f>INICIO!$F$19</f>
        <v>0</v>
      </c>
    </row>
    <row r="97" spans="13:32" ht="12.75">
      <c r="M97" s="4" t="str">
        <f>INICIO!$F$14</f>
        <v>DESCANSA</v>
      </c>
      <c r="N97" s="30"/>
      <c r="O97" s="30"/>
      <c r="P97" s="4" t="str">
        <f>INICIO!$F$7</f>
        <v>CTM CORUÑA "C"</v>
      </c>
      <c r="Q97" s="2" t="s">
        <v>13</v>
      </c>
      <c r="R97" s="2"/>
      <c r="S97" s="2"/>
      <c r="U97" s="4">
        <f>INICIO!$F$15</f>
        <v>0</v>
      </c>
      <c r="V97" s="30"/>
      <c r="W97" s="30"/>
      <c r="X97" s="4" t="str">
        <f>INICIO!$F$5</f>
        <v>CTM CORUÑA "A"</v>
      </c>
      <c r="Y97" s="4" t="str">
        <f>INICIO!$F$7</f>
        <v>CTM CORUÑA "C"</v>
      </c>
      <c r="Z97" s="30"/>
      <c r="AA97" s="30"/>
      <c r="AB97" s="4" t="str">
        <f>INICIO!$F$12</f>
        <v>BREOGAN OLEIROS VET.</v>
      </c>
      <c r="AC97" s="4">
        <f>INICIO!$F$17</f>
        <v>0</v>
      </c>
      <c r="AD97" s="30"/>
      <c r="AE97" s="30"/>
      <c r="AF97" s="4">
        <f>INICIO!$F$18</f>
        <v>0</v>
      </c>
    </row>
    <row r="98" spans="17:32" ht="12.75">
      <c r="Q98" s="4" t="str">
        <f>INICIO!$F$10</f>
        <v>HIPICA CORUÑA</v>
      </c>
      <c r="R98" s="30"/>
      <c r="S98" s="30"/>
      <c r="T98" s="4" t="str">
        <f>INICIO!$F$12</f>
        <v>BREOGAN OLEIROS VET.</v>
      </c>
      <c r="U98" s="4">
        <f>INICIO!$F$16</f>
        <v>0</v>
      </c>
      <c r="V98" s="30"/>
      <c r="W98" s="30"/>
      <c r="X98" s="4">
        <f>INICIO!$F$17</f>
        <v>0</v>
      </c>
      <c r="Y98" s="4" t="str">
        <f>INICIO!$F$8</f>
        <v>CLUB DEL MAR VETERANOS</v>
      </c>
      <c r="Z98" s="30"/>
      <c r="AA98" s="30"/>
      <c r="AB98" s="4" t="str">
        <f>INICIO!$F$11</f>
        <v>CAMBRE TMV</v>
      </c>
      <c r="AC98" s="4" t="str">
        <f>INICIO!$F$9</f>
        <v>SD HIPICA</v>
      </c>
      <c r="AD98" s="30"/>
      <c r="AE98" s="30"/>
      <c r="AF98" s="4">
        <f>INICIO!$F$22</f>
        <v>0</v>
      </c>
    </row>
    <row r="99" spans="13:28" ht="12.75">
      <c r="M99" s="2" t="s">
        <v>15</v>
      </c>
      <c r="N99" s="2"/>
      <c r="O99" s="2"/>
      <c r="Q99" s="4" t="str">
        <f>INICIO!$F$11</f>
        <v>CAMBRE TMV</v>
      </c>
      <c r="R99" s="30"/>
      <c r="S99" s="30"/>
      <c r="T99" s="4">
        <f>INICIO!$F$16</f>
        <v>0</v>
      </c>
      <c r="Y99" s="4" t="str">
        <f>INICIO!$F$9</f>
        <v>SD HIPICA</v>
      </c>
      <c r="Z99" s="30"/>
      <c r="AA99" s="30"/>
      <c r="AB99" s="4" t="str">
        <f>INICIO!$F$10</f>
        <v>HIPICA CORUÑA</v>
      </c>
    </row>
    <row r="100" spans="13:31" ht="12.75">
      <c r="M100" s="4" t="str">
        <f>INICIO!$F$12</f>
        <v>BREOGAN OLEIROS VET.</v>
      </c>
      <c r="N100" s="30"/>
      <c r="O100" s="30"/>
      <c r="P100" s="4" t="str">
        <f>INICIO!$F$14</f>
        <v>DESCANSA</v>
      </c>
      <c r="Q100" s="4" t="str">
        <f>INICIO!$F$9</f>
        <v>SD HIPICA</v>
      </c>
      <c r="R100" s="30"/>
      <c r="S100" s="30"/>
      <c r="T100" s="4" t="str">
        <f>INICIO!$F$13</f>
        <v>BREOGAN OLEIROS PROM.</v>
      </c>
      <c r="U100" s="2" t="s">
        <v>12</v>
      </c>
      <c r="V100" s="2"/>
      <c r="W100" s="2"/>
      <c r="AC100" s="2" t="s">
        <v>10</v>
      </c>
      <c r="AD100" s="2"/>
      <c r="AE100" s="2"/>
    </row>
    <row r="101" spans="13:32" ht="12.75">
      <c r="M101" s="4" t="str">
        <f>INICIO!$F$11</f>
        <v>CAMBRE TMV</v>
      </c>
      <c r="N101" s="30"/>
      <c r="O101" s="30"/>
      <c r="P101" s="4" t="str">
        <f>INICIO!$F$13</f>
        <v>BREOGAN OLEIROS PROM.</v>
      </c>
      <c r="Q101" s="4" t="str">
        <f>INICIO!$F$8</f>
        <v>CLUB DEL MAR VETERANOS</v>
      </c>
      <c r="R101" s="30"/>
      <c r="S101" s="30"/>
      <c r="T101" s="4" t="str">
        <f>INICIO!$F$14</f>
        <v>DESCANSA</v>
      </c>
      <c r="U101" s="4" t="str">
        <f>INICIO!$F$5</f>
        <v>CTM CORUÑA "A"</v>
      </c>
      <c r="V101" s="30"/>
      <c r="W101" s="30"/>
      <c r="X101" s="4">
        <f>INICIO!$F$16</f>
        <v>0</v>
      </c>
      <c r="Y101" s="2" t="s">
        <v>11</v>
      </c>
      <c r="Z101" s="2"/>
      <c r="AA101" s="2"/>
      <c r="AC101" s="4">
        <f>INICIO!$F$22</f>
        <v>0</v>
      </c>
      <c r="AD101" s="30"/>
      <c r="AE101" s="30"/>
      <c r="AF101" s="4">
        <f>INICIO!$F$18</f>
        <v>0</v>
      </c>
    </row>
    <row r="102" spans="13:32" ht="12.75">
      <c r="M102" s="4" t="str">
        <f>INICIO!$F$10</f>
        <v>HIPICA CORUÑA</v>
      </c>
      <c r="N102" s="30"/>
      <c r="O102" s="30"/>
      <c r="P102" s="4" t="str">
        <f>INICIO!$F$5</f>
        <v>CTM CORUÑA "A"</v>
      </c>
      <c r="Q102" s="4" t="str">
        <f>INICIO!$F$7</f>
        <v>CTM CORUÑA "C"</v>
      </c>
      <c r="R102" s="30"/>
      <c r="S102" s="30"/>
      <c r="T102" s="4">
        <f>INICIO!$F$15</f>
        <v>0</v>
      </c>
      <c r="U102" s="4" t="str">
        <f>INICIO!$F$6</f>
        <v>CTM CORUÑA "B"</v>
      </c>
      <c r="V102" s="30"/>
      <c r="W102" s="30"/>
      <c r="X102" s="4">
        <f>INICIO!$F$15</f>
        <v>0</v>
      </c>
      <c r="Y102" s="4" t="str">
        <f>INICIO!$F$11</f>
        <v>CAMBRE TMV</v>
      </c>
      <c r="Z102" s="30"/>
      <c r="AA102" s="30"/>
      <c r="AB102" s="4" t="str">
        <f>INICIO!$F$9</f>
        <v>SD HIPICA</v>
      </c>
      <c r="AC102" s="4">
        <f>INICIO!$F$19</f>
        <v>0</v>
      </c>
      <c r="AD102" s="30"/>
      <c r="AE102" s="30"/>
      <c r="AF102" s="4">
        <f>INICIO!$F$17</f>
        <v>0</v>
      </c>
    </row>
    <row r="103" spans="13:32" ht="12.75">
      <c r="M103" s="4" t="str">
        <f>INICIO!$F$9</f>
        <v>SD HIPICA</v>
      </c>
      <c r="N103" s="30"/>
      <c r="O103" s="30"/>
      <c r="P103" s="4" t="str">
        <f>INICIO!$F$6</f>
        <v>CTM CORUÑA "B"</v>
      </c>
      <c r="Q103" s="4" t="str">
        <f>INICIO!$F$6</f>
        <v>CTM CORUÑA "B"</v>
      </c>
      <c r="R103" s="30"/>
      <c r="S103" s="30"/>
      <c r="T103" s="4" t="str">
        <f>INICIO!$F$5</f>
        <v>CTM CORUÑA "A"</v>
      </c>
      <c r="U103" s="4" t="str">
        <f>INICIO!$F$7</f>
        <v>CTM CORUÑA "C"</v>
      </c>
      <c r="V103" s="30"/>
      <c r="W103" s="30"/>
      <c r="X103" s="4" t="str">
        <f>INICIO!$F$14</f>
        <v>DESCANSA</v>
      </c>
      <c r="Y103" s="4" t="str">
        <f>INICIO!$F$12</f>
        <v>BREOGAN OLEIROS VET.</v>
      </c>
      <c r="Z103" s="30"/>
      <c r="AA103" s="30"/>
      <c r="AB103" s="4" t="str">
        <f>INICIO!$F$8</f>
        <v>CLUB DEL MAR VETERANOS</v>
      </c>
      <c r="AC103" s="4">
        <f>INICIO!$F$20</f>
        <v>0</v>
      </c>
      <c r="AD103" s="30"/>
      <c r="AE103" s="30"/>
      <c r="AF103" s="4">
        <f>INICIO!$F$16</f>
        <v>0</v>
      </c>
    </row>
    <row r="104" spans="13:32" ht="12.75">
      <c r="M104" s="4" t="str">
        <f>INICIO!$F$8</f>
        <v>CLUB DEL MAR VETERANOS</v>
      </c>
      <c r="N104" s="30"/>
      <c r="O104" s="30"/>
      <c r="P104" s="4" t="str">
        <f>INICIO!$F$7</f>
        <v>CTM CORUÑA "C"</v>
      </c>
      <c r="U104" s="4" t="str">
        <f>INICIO!$F$8</f>
        <v>CLUB DEL MAR VETERANOS</v>
      </c>
      <c r="V104" s="30"/>
      <c r="W104" s="30"/>
      <c r="X104" s="4" t="str">
        <f>INICIO!$F$13</f>
        <v>BREOGAN OLEIROS PROM.</v>
      </c>
      <c r="Y104" s="4" t="str">
        <f>INICIO!$F$10</f>
        <v>HIPICA CORUÑA</v>
      </c>
      <c r="Z104" s="30"/>
      <c r="AA104" s="30"/>
      <c r="AB104" s="4">
        <f>INICIO!$F$20</f>
        <v>0</v>
      </c>
      <c r="AC104" s="4">
        <f>INICIO!$F$21</f>
        <v>0</v>
      </c>
      <c r="AD104" s="30"/>
      <c r="AE104" s="30"/>
      <c r="AF104" s="4">
        <f>INICIO!$F$15</f>
        <v>0</v>
      </c>
    </row>
    <row r="105" spans="17:32" ht="12.75">
      <c r="Q105" s="2" t="s">
        <v>14</v>
      </c>
      <c r="R105" s="2"/>
      <c r="S105" s="2"/>
      <c r="U105" s="4">
        <f>INICIO!$F$18</f>
        <v>0</v>
      </c>
      <c r="V105" s="30"/>
      <c r="W105" s="30"/>
      <c r="X105" s="4">
        <f>INICIO!$F$17</f>
        <v>0</v>
      </c>
      <c r="Y105" s="4" t="str">
        <f>INICIO!$F$13</f>
        <v>BREOGAN OLEIROS PROM.</v>
      </c>
      <c r="Z105" s="30"/>
      <c r="AA105" s="30"/>
      <c r="AB105" s="4" t="str">
        <f>INICIO!$F$7</f>
        <v>CTM CORUÑA "C"</v>
      </c>
      <c r="AC105" s="4" t="str">
        <f>INICIO!$F$5</f>
        <v>CTM CORUÑA "A"</v>
      </c>
      <c r="AD105" s="30"/>
      <c r="AE105" s="30"/>
      <c r="AF105" s="4" t="str">
        <f>INICIO!$F$14</f>
        <v>DESCANSA</v>
      </c>
    </row>
    <row r="106" spans="13:32" ht="12.75">
      <c r="M106" s="2" t="s">
        <v>17</v>
      </c>
      <c r="N106" s="2"/>
      <c r="O106" s="2"/>
      <c r="Q106" s="4" t="str">
        <f>INICIO!$F$5</f>
        <v>CTM CORUÑA "A"</v>
      </c>
      <c r="R106" s="30"/>
      <c r="S106" s="30"/>
      <c r="T106" s="4" t="str">
        <f>INICIO!$F$7</f>
        <v>CTM CORUÑA "C"</v>
      </c>
      <c r="U106" s="4" t="str">
        <f>INICIO!$F$9</f>
        <v>SD HIPICA</v>
      </c>
      <c r="V106" s="30"/>
      <c r="W106" s="30"/>
      <c r="X106" s="4" t="str">
        <f>INICIO!$F$12</f>
        <v>BREOGAN OLEIROS VET.</v>
      </c>
      <c r="Y106" s="4" t="str">
        <f>INICIO!$F$14</f>
        <v>DESCANSA</v>
      </c>
      <c r="Z106" s="30"/>
      <c r="AA106" s="30"/>
      <c r="AB106" s="4" t="str">
        <f>INICIO!$F$6</f>
        <v>CTM CORUÑA "B"</v>
      </c>
      <c r="AC106" s="4" t="str">
        <f>INICIO!$F$6</f>
        <v>CTM CORUÑA "B"</v>
      </c>
      <c r="AD106" s="30"/>
      <c r="AE106" s="30"/>
      <c r="AF106" s="4" t="str">
        <f>INICIO!$F$13</f>
        <v>BREOGAN OLEIROS PROM.</v>
      </c>
    </row>
    <row r="107" spans="13:32" ht="12.75">
      <c r="M107" s="4" t="str">
        <f>INICIO!$F$7</f>
        <v>CTM CORUÑA "C"</v>
      </c>
      <c r="N107" s="30"/>
      <c r="O107" s="30"/>
      <c r="P107" s="4" t="str">
        <f>INICIO!$F$9</f>
        <v>SD HIPICA</v>
      </c>
      <c r="Q107" s="4">
        <f>INICIO!$F$15</f>
        <v>0</v>
      </c>
      <c r="R107" s="30"/>
      <c r="S107" s="30"/>
      <c r="T107" s="4" t="str">
        <f>INICIO!$F$8</f>
        <v>CLUB DEL MAR VETERANOS</v>
      </c>
      <c r="U107" s="4" t="str">
        <f>INICIO!$F$10</f>
        <v>HIPICA CORUÑA</v>
      </c>
      <c r="V107" s="30"/>
      <c r="W107" s="30"/>
      <c r="X107" s="4" t="str">
        <f>INICIO!$F$11</f>
        <v>CAMBRE TMV</v>
      </c>
      <c r="Y107" s="4">
        <f>INICIO!$F$15</f>
        <v>0</v>
      </c>
      <c r="Z107" s="30"/>
      <c r="AA107" s="30"/>
      <c r="AB107" s="4" t="str">
        <f>INICIO!$F$5</f>
        <v>CTM CORUÑA "A"</v>
      </c>
      <c r="AC107" s="4" t="str">
        <f>INICIO!$F$7</f>
        <v>CTM CORUÑA "C"</v>
      </c>
      <c r="AD107" s="30"/>
      <c r="AE107" s="30"/>
      <c r="AF107" s="4" t="str">
        <f>INICIO!$F$12</f>
        <v>BREOGAN OLEIROS VET.</v>
      </c>
    </row>
    <row r="108" spans="13:32" ht="12.75">
      <c r="M108" s="4" t="str">
        <f>INICIO!$F$14</f>
        <v>DESCANSA</v>
      </c>
      <c r="N108" s="30"/>
      <c r="O108" s="30"/>
      <c r="P108" s="4" t="str">
        <f>INICIO!$F$8</f>
        <v>CLUB DEL MAR VETERANOS</v>
      </c>
      <c r="Q108" s="4">
        <f>INICIO!$F$16</f>
        <v>0</v>
      </c>
      <c r="R108" s="30"/>
      <c r="S108" s="30"/>
      <c r="T108" s="4" t="str">
        <f>INICIO!$F$6</f>
        <v>CTM CORUÑA "B"</v>
      </c>
      <c r="Y108" s="4">
        <f>INICIO!$F$16</f>
        <v>0</v>
      </c>
      <c r="Z108" s="30"/>
      <c r="AA108" s="30"/>
      <c r="AB108" s="4">
        <f>INICIO!$F$19</f>
        <v>0</v>
      </c>
      <c r="AC108" s="4" t="str">
        <f>INICIO!$F$8</f>
        <v>CLUB DEL MAR VETERANOS</v>
      </c>
      <c r="AD108" s="30"/>
      <c r="AE108" s="30"/>
      <c r="AF108" s="4" t="str">
        <f>INICIO!$F$11</f>
        <v>CAMBRE TMV</v>
      </c>
    </row>
    <row r="109" spans="13:32" ht="12.75">
      <c r="M109" s="4" t="str">
        <f>INICIO!$F$6</f>
        <v>CTM CORUÑA "B"</v>
      </c>
      <c r="N109" s="30"/>
      <c r="O109" s="30"/>
      <c r="P109" s="4" t="str">
        <f>INICIO!$F$10</f>
        <v>HIPICA CORUÑA</v>
      </c>
      <c r="Q109" s="4" t="str">
        <f>INICIO!$F$14</f>
        <v>DESCANSA</v>
      </c>
      <c r="R109" s="30"/>
      <c r="S109" s="30"/>
      <c r="T109" s="4" t="str">
        <f>INICIO!$F$9</f>
        <v>SD HIPICA</v>
      </c>
      <c r="U109" s="2" t="s">
        <v>13</v>
      </c>
      <c r="V109" s="2"/>
      <c r="W109" s="2"/>
      <c r="Y109" s="4">
        <f>INICIO!$F$17</f>
        <v>0</v>
      </c>
      <c r="Z109" s="30"/>
      <c r="AA109" s="30"/>
      <c r="AB109" s="4">
        <f>INICIO!$F$18</f>
        <v>0</v>
      </c>
      <c r="AC109" s="4" t="str">
        <f>INICIO!$F$9</f>
        <v>SD HIPICA</v>
      </c>
      <c r="AD109" s="30"/>
      <c r="AE109" s="30"/>
      <c r="AF109" s="4" t="str">
        <f>INICIO!$F$10</f>
        <v>HIPICA CORUÑA</v>
      </c>
    </row>
    <row r="110" spans="13:24" ht="12.75">
      <c r="M110" s="4" t="str">
        <f>INICIO!$F$5</f>
        <v>CTM CORUÑA "A"</v>
      </c>
      <c r="N110" s="30"/>
      <c r="O110" s="30"/>
      <c r="P110" s="4" t="str">
        <f>INICIO!$F$11</f>
        <v>CAMBRE TMV</v>
      </c>
      <c r="Q110" s="4" t="str">
        <f>INICIO!$F$13</f>
        <v>BREOGAN OLEIROS PROM.</v>
      </c>
      <c r="R110" s="30"/>
      <c r="S110" s="30"/>
      <c r="T110" s="4" t="str">
        <f>INICIO!$F$10</f>
        <v>HIPICA CORUÑA</v>
      </c>
      <c r="U110" s="4" t="str">
        <f>INICIO!$F$12</f>
        <v>BREOGAN OLEIROS VET.</v>
      </c>
      <c r="V110" s="30"/>
      <c r="W110" s="30"/>
      <c r="X110" s="4" t="str">
        <f>INICIO!$F$10</f>
        <v>HIPICA CORUÑA</v>
      </c>
    </row>
    <row r="111" spans="13:31" ht="12.75">
      <c r="M111" s="4" t="str">
        <f>INICIO!$F$13</f>
        <v>BREOGAN OLEIROS PROM.</v>
      </c>
      <c r="N111" s="30"/>
      <c r="O111" s="30"/>
      <c r="P111" s="4" t="str">
        <f>INICIO!$F$12</f>
        <v>BREOGAN OLEIROS VET.</v>
      </c>
      <c r="Q111" s="4" t="str">
        <f>INICIO!$F$12</f>
        <v>BREOGAN OLEIROS VET.</v>
      </c>
      <c r="R111" s="30"/>
      <c r="S111" s="30"/>
      <c r="T111" s="4" t="str">
        <f>INICIO!$F$11</f>
        <v>CAMBRE TMV</v>
      </c>
      <c r="U111" s="4" t="str">
        <f>INICIO!$F$13</f>
        <v>BREOGAN OLEIROS PROM.</v>
      </c>
      <c r="V111" s="30"/>
      <c r="W111" s="30"/>
      <c r="X111" s="4" t="str">
        <f>INICIO!$F$9</f>
        <v>SD HIPICA</v>
      </c>
      <c r="Y111" s="2" t="s">
        <v>12</v>
      </c>
      <c r="Z111" s="2"/>
      <c r="AA111" s="2"/>
      <c r="AC111" s="2" t="s">
        <v>11</v>
      </c>
      <c r="AD111" s="2"/>
      <c r="AE111" s="2"/>
    </row>
    <row r="112" spans="21:32" ht="12.75">
      <c r="U112" s="4" t="str">
        <f>INICIO!$F$14</f>
        <v>DESCANSA</v>
      </c>
      <c r="V112" s="30"/>
      <c r="W112" s="30"/>
      <c r="X112" s="4" t="str">
        <f>INICIO!$F$8</f>
        <v>CLUB DEL MAR VETERANOS</v>
      </c>
      <c r="Y112" s="4">
        <f>INICIO!$F$19</f>
        <v>0</v>
      </c>
      <c r="Z112" s="30"/>
      <c r="AA112" s="30"/>
      <c r="AB112" s="4">
        <f>INICIO!$F$17</f>
        <v>0</v>
      </c>
      <c r="AC112" s="4" t="str">
        <f>INICIO!$F$11</f>
        <v>CAMBRE TMV</v>
      </c>
      <c r="AD112" s="30"/>
      <c r="AE112" s="30"/>
      <c r="AF112" s="4" t="str">
        <f>INICIO!$F$9</f>
        <v>SD HIPICA</v>
      </c>
    </row>
    <row r="113" spans="13:32" ht="12.75">
      <c r="M113" s="2" t="s">
        <v>16</v>
      </c>
      <c r="N113" s="2"/>
      <c r="O113" s="2"/>
      <c r="Q113" s="2" t="s">
        <v>15</v>
      </c>
      <c r="R113" s="2"/>
      <c r="S113" s="2"/>
      <c r="U113" s="4">
        <f>INICIO!$F$15</f>
        <v>0</v>
      </c>
      <c r="V113" s="30"/>
      <c r="W113" s="30"/>
      <c r="X113" s="4" t="str">
        <f>INICIO!$F$7</f>
        <v>CTM CORUÑA "C"</v>
      </c>
      <c r="Y113" s="4" t="str">
        <f>INICIO!$F$5</f>
        <v>CTM CORUÑA "A"</v>
      </c>
      <c r="Z113" s="30"/>
      <c r="AA113" s="30"/>
      <c r="AB113" s="4">
        <f>INICIO!$F$16</f>
        <v>0</v>
      </c>
      <c r="AC113" s="4" t="str">
        <f>INICIO!$F$10</f>
        <v>HIPICA CORUÑA</v>
      </c>
      <c r="AD113" s="30"/>
      <c r="AE113" s="30"/>
      <c r="AF113" s="4">
        <f>INICIO!$F$22</f>
        <v>0</v>
      </c>
    </row>
    <row r="114" spans="13:32" ht="12.75">
      <c r="M114" s="4" t="str">
        <f>INICIO!$F$12</f>
        <v>BREOGAN OLEIROS VET.</v>
      </c>
      <c r="N114" s="30"/>
      <c r="O114" s="30"/>
      <c r="P114" s="4" t="str">
        <f>INICIO!$F$5</f>
        <v>CTM CORUÑA "A"</v>
      </c>
      <c r="Q114" s="4" t="str">
        <f>INICIO!$F$11</f>
        <v>CAMBRE TMV</v>
      </c>
      <c r="R114" s="30"/>
      <c r="S114" s="30"/>
      <c r="T114" s="4" t="str">
        <f>INICIO!$F$13</f>
        <v>BREOGAN OLEIROS PROM.</v>
      </c>
      <c r="U114" s="4">
        <f>INICIO!$F$16</f>
        <v>0</v>
      </c>
      <c r="V114" s="30"/>
      <c r="W114" s="30"/>
      <c r="X114" s="4" t="str">
        <f>INICIO!$F$6</f>
        <v>CTM CORUÑA "B"</v>
      </c>
      <c r="Y114" s="4" t="str">
        <f>INICIO!$F$6</f>
        <v>CTM CORUÑA "B"</v>
      </c>
      <c r="Z114" s="30"/>
      <c r="AA114" s="30"/>
      <c r="AB114" s="4">
        <f>INICIO!$F$15</f>
        <v>0</v>
      </c>
      <c r="AC114" s="4" t="str">
        <f>INICIO!$F$12</f>
        <v>BREOGAN OLEIROS VET.</v>
      </c>
      <c r="AD114" s="30"/>
      <c r="AE114" s="30"/>
      <c r="AF114" s="4" t="str">
        <f>INICIO!$F$8</f>
        <v>CLUB DEL MAR VETERANOS</v>
      </c>
    </row>
    <row r="115" spans="13:32" ht="12.75">
      <c r="M115" s="4" t="str">
        <f>INICIO!$F$11</f>
        <v>CAMBRE TMV</v>
      </c>
      <c r="N115" s="30"/>
      <c r="O115" s="30"/>
      <c r="P115" s="4" t="str">
        <f>INICIO!$F$6</f>
        <v>CTM CORUÑA "B"</v>
      </c>
      <c r="Q115" s="4" t="str">
        <f>INICIO!$F$10</f>
        <v>HIPICA CORUÑA</v>
      </c>
      <c r="R115" s="30"/>
      <c r="S115" s="30"/>
      <c r="T115" s="4" t="str">
        <f>INICIO!$F$14</f>
        <v>DESCANSA</v>
      </c>
      <c r="U115" s="4" t="str">
        <f>INICIO!$F$11</f>
        <v>CAMBRE TMV</v>
      </c>
      <c r="V115" s="30"/>
      <c r="W115" s="30"/>
      <c r="X115" s="4">
        <f>INICIO!$F$18</f>
        <v>0</v>
      </c>
      <c r="Y115" s="4">
        <f>INICIO!$F$20</f>
        <v>0</v>
      </c>
      <c r="Z115" s="30"/>
      <c r="AA115" s="30"/>
      <c r="AB115" s="4">
        <f>INICIO!$F$18</f>
        <v>0</v>
      </c>
      <c r="AC115" s="4" t="str">
        <f>INICIO!$F$13</f>
        <v>BREOGAN OLEIROS PROM.</v>
      </c>
      <c r="AD115" s="30"/>
      <c r="AE115" s="30"/>
      <c r="AF115" s="4" t="str">
        <f>INICIO!$F$7</f>
        <v>CTM CORUÑA "C"</v>
      </c>
    </row>
    <row r="116" spans="13:32" ht="12.75">
      <c r="M116" s="4" t="str">
        <f>INICIO!$F$13</f>
        <v>BREOGAN OLEIROS PROM.</v>
      </c>
      <c r="N116" s="30"/>
      <c r="O116" s="30"/>
      <c r="P116" s="4" t="str">
        <f>INICIO!$F$14</f>
        <v>DESCANSA</v>
      </c>
      <c r="Q116" s="4" t="str">
        <f>INICIO!$F$9</f>
        <v>SD HIPICA</v>
      </c>
      <c r="R116" s="30"/>
      <c r="S116" s="30"/>
      <c r="T116" s="4">
        <f>INICIO!$F$15</f>
        <v>0</v>
      </c>
      <c r="U116" s="4">
        <f>INICIO!$F$17</f>
        <v>0</v>
      </c>
      <c r="V116" s="30"/>
      <c r="W116" s="30"/>
      <c r="X116" s="4" t="str">
        <f>INICIO!$F$5</f>
        <v>CTM CORUÑA "A"</v>
      </c>
      <c r="Y116" s="4" t="str">
        <f>INICIO!$F$7</f>
        <v>CTM CORUÑA "C"</v>
      </c>
      <c r="Z116" s="30"/>
      <c r="AA116" s="30"/>
      <c r="AB116" s="4" t="str">
        <f>INICIO!$F$14</f>
        <v>DESCANSA</v>
      </c>
      <c r="AC116" s="4" t="str">
        <f>INICIO!$F$14</f>
        <v>DESCANSA</v>
      </c>
      <c r="AD116" s="30"/>
      <c r="AE116" s="30"/>
      <c r="AF116" s="4" t="str">
        <f>INICIO!$F$6</f>
        <v>CTM CORUÑA "B"</v>
      </c>
    </row>
    <row r="117" spans="13:32" ht="12.75">
      <c r="M117" s="4" t="str">
        <f>INICIO!$F$10</f>
        <v>HIPICA CORUÑA</v>
      </c>
      <c r="N117" s="30"/>
      <c r="O117" s="30"/>
      <c r="P117" s="4" t="str">
        <f>INICIO!$F$7</f>
        <v>CTM CORUÑA "C"</v>
      </c>
      <c r="Q117" s="4" t="str">
        <f>INICIO!$F$12</f>
        <v>BREOGAN OLEIROS VET.</v>
      </c>
      <c r="R117" s="30"/>
      <c r="S117" s="30"/>
      <c r="T117" s="4">
        <f>INICIO!$F$16</f>
        <v>0</v>
      </c>
      <c r="Y117" s="4" t="str">
        <f>INICIO!$F$8</f>
        <v>CLUB DEL MAR VETERANOS</v>
      </c>
      <c r="Z117" s="30"/>
      <c r="AA117" s="30"/>
      <c r="AB117" s="4" t="str">
        <f>INICIO!$F$13</f>
        <v>BREOGAN OLEIROS PROM.</v>
      </c>
      <c r="AC117" s="4">
        <f>INICIO!$F$15</f>
        <v>0</v>
      </c>
      <c r="AD117" s="30"/>
      <c r="AE117" s="30"/>
      <c r="AF117" s="4" t="str">
        <f>INICIO!$F$5</f>
        <v>CTM CORUÑA "A"</v>
      </c>
    </row>
    <row r="118" spans="13:32" ht="12.75">
      <c r="M118" s="4" t="str">
        <f>INICIO!$F$9</f>
        <v>SD HIPICA</v>
      </c>
      <c r="N118" s="30"/>
      <c r="O118" s="30"/>
      <c r="P118" s="4" t="str">
        <f>INICIO!$F$8</f>
        <v>CLUB DEL MAR VETERANOS</v>
      </c>
      <c r="Q118" s="4" t="str">
        <f>INICIO!$F$8</f>
        <v>CLUB DEL MAR VETERANOS</v>
      </c>
      <c r="R118" s="30"/>
      <c r="S118" s="30"/>
      <c r="T118" s="4" t="str">
        <f>INICIO!$F$5</f>
        <v>CTM CORUÑA "A"</v>
      </c>
      <c r="U118" s="2" t="s">
        <v>14</v>
      </c>
      <c r="Y118" s="4" t="str">
        <f>INICIO!$F$9</f>
        <v>SD HIPICA</v>
      </c>
      <c r="Z118" s="30"/>
      <c r="AA118" s="30"/>
      <c r="AB118" s="4" t="str">
        <f>INICIO!$F$12</f>
        <v>BREOGAN OLEIROS VET.</v>
      </c>
      <c r="AC118" s="4">
        <f>INICIO!$F$16</f>
        <v>0</v>
      </c>
      <c r="AD118" s="30"/>
      <c r="AE118" s="30"/>
      <c r="AF118" s="4">
        <f>INICIO!$F$21</f>
        <v>0</v>
      </c>
    </row>
    <row r="119" spans="17:32" ht="12.75">
      <c r="Q119" s="4" t="str">
        <f>INICIO!$F$7</f>
        <v>CTM CORUÑA "C"</v>
      </c>
      <c r="R119" s="30"/>
      <c r="S119" s="30"/>
      <c r="T119" s="4" t="str">
        <f>INICIO!$F$6</f>
        <v>CTM CORUÑA "B"</v>
      </c>
      <c r="U119" s="4">
        <f>INICIO!$F$18</f>
        <v>0</v>
      </c>
      <c r="V119" s="30"/>
      <c r="W119" s="30"/>
      <c r="X119" s="4" t="str">
        <f>INICIO!$F$5</f>
        <v>CTM CORUÑA "A"</v>
      </c>
      <c r="Y119" s="4" t="str">
        <f>INICIO!$F$10</f>
        <v>HIPICA CORUÑA</v>
      </c>
      <c r="Z119" s="30"/>
      <c r="AA119" s="30"/>
      <c r="AB119" s="4" t="str">
        <f>INICIO!$F$11</f>
        <v>CAMBRE TMV</v>
      </c>
      <c r="AC119" s="4">
        <f>INICIO!$F$17</f>
        <v>0</v>
      </c>
      <c r="AD119" s="30"/>
      <c r="AE119" s="30"/>
      <c r="AF119" s="4">
        <f>INICIO!$F$20</f>
        <v>0</v>
      </c>
    </row>
    <row r="120" spans="13:32" ht="12.75">
      <c r="M120" s="2" t="s">
        <v>22</v>
      </c>
      <c r="N120" s="2"/>
      <c r="O120" s="2"/>
      <c r="U120" s="4">
        <f>INICIO!$F$17</f>
        <v>0</v>
      </c>
      <c r="V120" s="30"/>
      <c r="W120" s="30"/>
      <c r="X120" s="4" t="str">
        <f>INICIO!$F$6</f>
        <v>CTM CORUÑA "B"</v>
      </c>
      <c r="AC120" s="4">
        <f>INICIO!$F$18</f>
        <v>0</v>
      </c>
      <c r="AD120" s="30"/>
      <c r="AE120" s="30"/>
      <c r="AF120" s="4">
        <f>INICIO!$F$19</f>
        <v>0</v>
      </c>
    </row>
    <row r="121" spans="13:27" ht="12.75">
      <c r="M121" s="4" t="str">
        <f>INICIO!$F$8</f>
        <v>CLUB DEL MAR VETERANOS</v>
      </c>
      <c r="N121" s="30"/>
      <c r="O121" s="30"/>
      <c r="P121" s="4" t="str">
        <f>INICIO!$F$10</f>
        <v>HIPICA CORUÑA</v>
      </c>
      <c r="Q121" s="2" t="s">
        <v>17</v>
      </c>
      <c r="R121" s="2"/>
      <c r="S121" s="2"/>
      <c r="U121" s="4">
        <f>INICIO!$F$16</f>
        <v>0</v>
      </c>
      <c r="V121" s="30"/>
      <c r="W121" s="30"/>
      <c r="X121" s="4" t="str">
        <f>INICIO!$F$7</f>
        <v>CTM CORUÑA "C"</v>
      </c>
      <c r="Y121" s="2" t="s">
        <v>13</v>
      </c>
      <c r="Z121" s="2"/>
      <c r="AA121" s="2"/>
    </row>
    <row r="122" spans="13:31" ht="12.75">
      <c r="M122" s="4" t="str">
        <f>INICIO!$F$7</f>
        <v>CTM CORUÑA "C"</v>
      </c>
      <c r="N122" s="30"/>
      <c r="O122" s="30"/>
      <c r="P122" s="4" t="str">
        <f>INICIO!$F$11</f>
        <v>CAMBRE TMV</v>
      </c>
      <c r="Q122" s="4" t="str">
        <f>INICIO!$F$6</f>
        <v>CTM CORUÑA "B"</v>
      </c>
      <c r="R122" s="30"/>
      <c r="S122" s="30"/>
      <c r="T122" s="4" t="str">
        <f>INICIO!$F$8</f>
        <v>CLUB DEL MAR VETERANOS</v>
      </c>
      <c r="U122" s="4">
        <f>INICIO!$F$15</f>
        <v>0</v>
      </c>
      <c r="V122" s="30"/>
      <c r="W122" s="30"/>
      <c r="X122" s="4" t="str">
        <f>INICIO!$F$8</f>
        <v>CLUB DEL MAR VETERANOS</v>
      </c>
      <c r="Y122" s="4" t="str">
        <f>INICIO!$F$12</f>
        <v>BREOGAN OLEIROS VET.</v>
      </c>
      <c r="Z122" s="30"/>
      <c r="AA122" s="30"/>
      <c r="AB122" s="4" t="str">
        <f>INICIO!$F$10</f>
        <v>HIPICA CORUÑA</v>
      </c>
      <c r="AC122" s="2" t="s">
        <v>12</v>
      </c>
      <c r="AD122" s="2"/>
      <c r="AE122" s="2"/>
    </row>
    <row r="123" spans="13:32" ht="12.75">
      <c r="M123" s="4" t="str">
        <f>INICIO!$F$6</f>
        <v>CTM CORUÑA "B"</v>
      </c>
      <c r="N123" s="30"/>
      <c r="O123" s="30"/>
      <c r="P123" s="4" t="str">
        <f>INICIO!$F$12</f>
        <v>BREOGAN OLEIROS VET.</v>
      </c>
      <c r="Q123" s="4" t="str">
        <f>INICIO!$F$5</f>
        <v>CTM CORUÑA "A"</v>
      </c>
      <c r="R123" s="30"/>
      <c r="S123" s="30"/>
      <c r="T123" s="4" t="str">
        <f>INICIO!$F$9</f>
        <v>SD HIPICA</v>
      </c>
      <c r="U123" s="4" t="str">
        <f>INICIO!$F$14</f>
        <v>DESCANSA</v>
      </c>
      <c r="V123" s="30"/>
      <c r="W123" s="30"/>
      <c r="X123" s="4" t="str">
        <f>INICIO!$F$9</f>
        <v>SD HIPICA</v>
      </c>
      <c r="Y123" s="4" t="str">
        <f>INICIO!$F$13</f>
        <v>BREOGAN OLEIROS PROM.</v>
      </c>
      <c r="Z123" s="30"/>
      <c r="AA123" s="30"/>
      <c r="AB123" s="4" t="str">
        <f>INICIO!$F$9</f>
        <v>SD HIPICA</v>
      </c>
      <c r="AC123" s="4">
        <f>INICIO!$F$20</f>
        <v>0</v>
      </c>
      <c r="AD123" s="30"/>
      <c r="AE123" s="30"/>
      <c r="AF123" s="4">
        <f>INICIO!$F$18</f>
        <v>0</v>
      </c>
    </row>
    <row r="124" spans="13:32" ht="12.75">
      <c r="M124" s="4" t="str">
        <f>INICIO!$F$14</f>
        <v>DESCANSA</v>
      </c>
      <c r="N124" s="30"/>
      <c r="O124" s="30"/>
      <c r="P124" s="4" t="str">
        <f>INICIO!$F$9</f>
        <v>SD HIPICA</v>
      </c>
      <c r="Q124" s="4">
        <f>INICIO!$F$15</f>
        <v>0</v>
      </c>
      <c r="R124" s="30"/>
      <c r="S124" s="30"/>
      <c r="T124" s="4" t="str">
        <f>INICIO!$F$10</f>
        <v>HIPICA CORUÑA</v>
      </c>
      <c r="U124" s="4" t="str">
        <f>INICIO!$F$13</f>
        <v>BREOGAN OLEIROS PROM.</v>
      </c>
      <c r="V124" s="30"/>
      <c r="W124" s="30"/>
      <c r="X124" s="4" t="str">
        <f>INICIO!$F$10</f>
        <v>HIPICA CORUÑA</v>
      </c>
      <c r="Y124" s="4" t="str">
        <f>INICIO!$F$14</f>
        <v>DESCANSA</v>
      </c>
      <c r="Z124" s="30"/>
      <c r="AA124" s="30"/>
      <c r="AB124" s="4" t="str">
        <f>INICIO!$F$8</f>
        <v>CLUB DEL MAR VETERANOS</v>
      </c>
      <c r="AC124" s="4">
        <f>INICIO!$F$21</f>
        <v>0</v>
      </c>
      <c r="AD124" s="30"/>
      <c r="AE124" s="30"/>
      <c r="AF124" s="4">
        <f>INICIO!$F$17</f>
        <v>0</v>
      </c>
    </row>
    <row r="125" spans="13:32" ht="12.75">
      <c r="M125" s="4" t="str">
        <f>INICIO!$F$5</f>
        <v>CTM CORUÑA "A"</v>
      </c>
      <c r="N125" s="30"/>
      <c r="O125" s="30"/>
      <c r="P125" s="4" t="str">
        <f>INICIO!$F$13</f>
        <v>BREOGAN OLEIROS PROM.</v>
      </c>
      <c r="Q125" s="4" t="str">
        <f>INICIO!$F$14</f>
        <v>DESCANSA</v>
      </c>
      <c r="R125" s="30"/>
      <c r="S125" s="30"/>
      <c r="T125" s="4" t="str">
        <f>INICIO!$F$11</f>
        <v>CAMBRE TMV</v>
      </c>
      <c r="U125" s="4" t="str">
        <f>INICIO!$F$12</f>
        <v>BREOGAN OLEIROS VET.</v>
      </c>
      <c r="V125" s="30"/>
      <c r="W125" s="30"/>
      <c r="X125" s="4" t="str">
        <f>INICIO!$F$11</f>
        <v>CAMBRE TMV</v>
      </c>
      <c r="Y125" s="4">
        <f>INICIO!$F$15</f>
        <v>0</v>
      </c>
      <c r="Z125" s="30"/>
      <c r="AA125" s="30"/>
      <c r="AB125" s="4" t="str">
        <f>INICIO!$F$7</f>
        <v>CTM CORUÑA "C"</v>
      </c>
      <c r="AC125" s="4">
        <f>INICIO!$F$22</f>
        <v>0</v>
      </c>
      <c r="AD125" s="30"/>
      <c r="AE125" s="30"/>
      <c r="AF125" s="4">
        <f>INICIO!$F$19</f>
        <v>0</v>
      </c>
    </row>
    <row r="126" spans="17:32" ht="12.75">
      <c r="Q126" s="4">
        <f>INICIO!$F$16</f>
        <v>0</v>
      </c>
      <c r="R126" s="30"/>
      <c r="S126" s="30"/>
      <c r="T126" s="4" t="str">
        <f>INICIO!$F$7</f>
        <v>CTM CORUÑA "C"</v>
      </c>
      <c r="Y126" s="4" t="str">
        <f>INICIO!$F$11</f>
        <v>CAMBRE TMV</v>
      </c>
      <c r="Z126" s="30"/>
      <c r="AA126" s="30"/>
      <c r="AB126" s="4">
        <f>INICIO!$F$20</f>
        <v>0</v>
      </c>
      <c r="AC126" s="4" t="str">
        <f>INICIO!$F$5</f>
        <v>CTM CORUÑA "A"</v>
      </c>
      <c r="AD126" s="30"/>
      <c r="AE126" s="30"/>
      <c r="AF126" s="4">
        <f>INICIO!$F$16</f>
        <v>0</v>
      </c>
    </row>
    <row r="127" spans="17:32" ht="12.75">
      <c r="Q127" s="4" t="str">
        <f>INICIO!$F$13</f>
        <v>BREOGAN OLEIROS PROM.</v>
      </c>
      <c r="R127" s="30"/>
      <c r="S127" s="30"/>
      <c r="T127" s="4" t="str">
        <f>INICIO!$F$12</f>
        <v>BREOGAN OLEIROS VET.</v>
      </c>
      <c r="U127" s="2" t="s">
        <v>15</v>
      </c>
      <c r="V127" s="2"/>
      <c r="W127" s="2"/>
      <c r="Y127" s="4">
        <f>INICIO!$F$16</f>
        <v>0</v>
      </c>
      <c r="Z127" s="30"/>
      <c r="AA127" s="30"/>
      <c r="AB127" s="4" t="str">
        <f>INICIO!$F$6</f>
        <v>CTM CORUÑA "B"</v>
      </c>
      <c r="AC127" s="4" t="str">
        <f>INICIO!$F$6</f>
        <v>CTM CORUÑA "B"</v>
      </c>
      <c r="AD127" s="30"/>
      <c r="AE127" s="30"/>
      <c r="AF127" s="4">
        <f>INICIO!$F$15</f>
        <v>0</v>
      </c>
    </row>
    <row r="128" spans="21:32" ht="12.75">
      <c r="U128" s="4" t="str">
        <f>INICIO!$F$11</f>
        <v>CAMBRE TMV</v>
      </c>
      <c r="V128" s="30"/>
      <c r="W128" s="30"/>
      <c r="X128" s="4" t="str">
        <f>INICIO!$F$13</f>
        <v>BREOGAN OLEIROS PROM.</v>
      </c>
      <c r="Y128" s="4">
        <f>INICIO!$F$17</f>
        <v>0</v>
      </c>
      <c r="Z128" s="30"/>
      <c r="AA128" s="30"/>
      <c r="AB128" s="4" t="str">
        <f>INICIO!$F$5</f>
        <v>CTM CORUÑA "A"</v>
      </c>
      <c r="AC128" s="4" t="str">
        <f>INICIO!$F$7</f>
        <v>CTM CORUÑA "C"</v>
      </c>
      <c r="AD128" s="30"/>
      <c r="AE128" s="30"/>
      <c r="AF128" s="4" t="str">
        <f>INICIO!$F$14</f>
        <v>DESCANSA</v>
      </c>
    </row>
    <row r="129" spans="17:32" ht="12.75">
      <c r="Q129" s="2" t="s">
        <v>16</v>
      </c>
      <c r="R129" s="2"/>
      <c r="S129" s="2"/>
      <c r="U129" s="4" t="str">
        <f>INICIO!$F$12</f>
        <v>BREOGAN OLEIROS VET.</v>
      </c>
      <c r="V129" s="30"/>
      <c r="W129" s="30"/>
      <c r="X129" s="4">
        <f>INICIO!$F$18</f>
        <v>0</v>
      </c>
      <c r="Y129" s="4">
        <f>INICIO!$F$18</f>
        <v>0</v>
      </c>
      <c r="Z129" s="30"/>
      <c r="AA129" s="30"/>
      <c r="AB129" s="4">
        <f>INICIO!$F$19</f>
        <v>0</v>
      </c>
      <c r="AC129" s="4" t="str">
        <f>INICIO!$F$8</f>
        <v>CLUB DEL MAR VETERANOS</v>
      </c>
      <c r="AD129" s="30"/>
      <c r="AE129" s="30"/>
      <c r="AF129" s="4" t="str">
        <f>INICIO!$F$13</f>
        <v>BREOGAN OLEIROS PROM.</v>
      </c>
    </row>
    <row r="130" spans="17:32" ht="12.75">
      <c r="Q130" s="4" t="str">
        <f>INICIO!$F$12</f>
        <v>BREOGAN OLEIROS VET.</v>
      </c>
      <c r="R130" s="30"/>
      <c r="S130" s="30"/>
      <c r="T130" s="4" t="str">
        <f>INICIO!$F$14</f>
        <v>DESCANSA</v>
      </c>
      <c r="U130" s="4" t="str">
        <f>INICIO!$F$10</f>
        <v>HIPICA CORUÑA</v>
      </c>
      <c r="V130" s="30"/>
      <c r="W130" s="30"/>
      <c r="X130" s="4" t="str">
        <f>INICIO!$F$14</f>
        <v>DESCANSA</v>
      </c>
      <c r="AC130" s="4" t="str">
        <f>INICIO!$F$9</f>
        <v>SD HIPICA</v>
      </c>
      <c r="AD130" s="30"/>
      <c r="AE130" s="30"/>
      <c r="AF130" s="4" t="str">
        <f>INICIO!$F$12</f>
        <v>BREOGAN OLEIROS VET.</v>
      </c>
    </row>
    <row r="131" spans="17:32" ht="12.75">
      <c r="Q131" s="4" t="str">
        <f>INICIO!$F$11</f>
        <v>CAMBRE TMV</v>
      </c>
      <c r="R131" s="30"/>
      <c r="S131" s="30"/>
      <c r="T131" s="4">
        <f>INICIO!$F$15</f>
        <v>0</v>
      </c>
      <c r="U131" s="4" t="str">
        <f>INICIO!$F$9</f>
        <v>SD HIPICA</v>
      </c>
      <c r="V131" s="30"/>
      <c r="W131" s="30"/>
      <c r="X131" s="4">
        <f>INICIO!$F$15</f>
        <v>0</v>
      </c>
      <c r="Y131" s="2" t="s">
        <v>14</v>
      </c>
      <c r="Z131" s="2"/>
      <c r="AA131" s="2"/>
      <c r="AC131" s="4" t="str">
        <f>INICIO!$F$10</f>
        <v>HIPICA CORUÑA</v>
      </c>
      <c r="AD131" s="30"/>
      <c r="AE131" s="30"/>
      <c r="AF131" s="4" t="str">
        <f>INICIO!$F$11</f>
        <v>CAMBRE TMV</v>
      </c>
    </row>
    <row r="132" spans="17:28" ht="12.75">
      <c r="Q132" s="4" t="str">
        <f>INICIO!$F$10</f>
        <v>HIPICA CORUÑA</v>
      </c>
      <c r="R132" s="30"/>
      <c r="S132" s="30"/>
      <c r="T132" s="4" t="str">
        <f>INICIO!$F$5</f>
        <v>CTM CORUÑA "A"</v>
      </c>
      <c r="U132" s="4" t="str">
        <f>INICIO!$F$8</f>
        <v>CLUB DEL MAR VETERANOS</v>
      </c>
      <c r="V132" s="30"/>
      <c r="W132" s="30"/>
      <c r="X132" s="4">
        <f>INICIO!$F$16</f>
        <v>0</v>
      </c>
      <c r="Y132" s="4" t="str">
        <f>INICIO!$F$5</f>
        <v>CTM CORUÑA "A"</v>
      </c>
      <c r="Z132" s="30"/>
      <c r="AA132" s="30"/>
      <c r="AB132" s="4">
        <f>INICIO!$F$18</f>
        <v>0</v>
      </c>
    </row>
    <row r="133" spans="17:31" ht="12.75">
      <c r="Q133" s="4" t="str">
        <f>INICIO!$F$9</f>
        <v>SD HIPICA</v>
      </c>
      <c r="R133" s="30"/>
      <c r="S133" s="30"/>
      <c r="T133" s="4" t="str">
        <f>INICIO!$F$6</f>
        <v>CTM CORUÑA "B"</v>
      </c>
      <c r="U133" s="4" t="str">
        <f>INICIO!$F$7</f>
        <v>CTM CORUÑA "C"</v>
      </c>
      <c r="V133" s="30"/>
      <c r="W133" s="30"/>
      <c r="X133" s="4">
        <f>INICIO!$F$17</f>
        <v>0</v>
      </c>
      <c r="Y133" s="4" t="str">
        <f>INICIO!$F$6</f>
        <v>CTM CORUÑA "B"</v>
      </c>
      <c r="Z133" s="30"/>
      <c r="AA133" s="30"/>
      <c r="AB133" s="4">
        <f>INICIO!$F$17</f>
        <v>0</v>
      </c>
      <c r="AC133" s="2" t="s">
        <v>13</v>
      </c>
      <c r="AD133" s="2"/>
      <c r="AE133" s="2"/>
    </row>
    <row r="134" spans="17:32" ht="12.75">
      <c r="Q134" s="4" t="str">
        <f>INICIO!$F$8</f>
        <v>CLUB DEL MAR VETERANOS</v>
      </c>
      <c r="R134" s="30"/>
      <c r="S134" s="30"/>
      <c r="T134" s="4" t="str">
        <f>INICIO!$F$7</f>
        <v>CTM CORUÑA "C"</v>
      </c>
      <c r="U134" s="4" t="str">
        <f>INICIO!$F$6</f>
        <v>CTM CORUÑA "B"</v>
      </c>
      <c r="V134" s="30"/>
      <c r="W134" s="30"/>
      <c r="X134" s="4" t="str">
        <f>INICIO!$F$5</f>
        <v>CTM CORUÑA "A"</v>
      </c>
      <c r="Y134" s="4" t="str">
        <f>INICIO!$F$7</f>
        <v>CTM CORUÑA "C"</v>
      </c>
      <c r="Z134" s="30"/>
      <c r="AA134" s="30"/>
      <c r="AB134" s="4">
        <f>INICIO!$F$16</f>
        <v>0</v>
      </c>
      <c r="AC134" s="4" t="str">
        <f>INICIO!$F$12</f>
        <v>BREOGAN OLEIROS VET.</v>
      </c>
      <c r="AD134" s="30"/>
      <c r="AE134" s="30"/>
      <c r="AF134" s="4" t="str">
        <f>INICIO!$F$10</f>
        <v>HIPICA CORUÑA</v>
      </c>
    </row>
    <row r="135" spans="17:32" ht="12.75">
      <c r="Q135" s="4" t="str">
        <f>INICIO!$F$13</f>
        <v>BREOGAN OLEIROS PROM.</v>
      </c>
      <c r="R135" s="30"/>
      <c r="S135" s="30"/>
      <c r="T135" s="4">
        <f>INICIO!$F$16</f>
        <v>0</v>
      </c>
      <c r="Y135" s="4" t="str">
        <f>INICIO!$F$8</f>
        <v>CLUB DEL MAR VETERANOS</v>
      </c>
      <c r="Z135" s="30"/>
      <c r="AA135" s="30"/>
      <c r="AB135" s="4">
        <f>INICIO!$F$15</f>
        <v>0</v>
      </c>
      <c r="AC135" s="4" t="str">
        <f>INICIO!$F$13</f>
        <v>BREOGAN OLEIROS PROM.</v>
      </c>
      <c r="AD135" s="30"/>
      <c r="AE135" s="30"/>
      <c r="AF135" s="4" t="str">
        <f>INICIO!$F$9</f>
        <v>SD HIPICA</v>
      </c>
    </row>
    <row r="136" spans="21:32" ht="12.75">
      <c r="U136" s="2" t="s">
        <v>17</v>
      </c>
      <c r="V136" s="2"/>
      <c r="W136" s="2"/>
      <c r="Y136" s="4" t="str">
        <f>INICIO!$F$9</f>
        <v>SD HIPICA</v>
      </c>
      <c r="Z136" s="30"/>
      <c r="AA136" s="30"/>
      <c r="AB136" s="4" t="str">
        <f>INICIO!$F$14</f>
        <v>DESCANSA</v>
      </c>
      <c r="AC136" s="4" t="str">
        <f>INICIO!$F$14</f>
        <v>DESCANSA</v>
      </c>
      <c r="AD136" s="30"/>
      <c r="AE136" s="30"/>
      <c r="AF136" s="4" t="str">
        <f>INICIO!$F$8</f>
        <v>CLUB DEL MAR VETERANOS</v>
      </c>
    </row>
    <row r="137" spans="17:32" ht="12.75">
      <c r="Q137" s="2" t="s">
        <v>22</v>
      </c>
      <c r="R137" s="2"/>
      <c r="S137" s="2"/>
      <c r="U137" s="4" t="str">
        <f>INICIO!$F$5</f>
        <v>CTM CORUÑA "A"</v>
      </c>
      <c r="V137" s="30"/>
      <c r="W137" s="30"/>
      <c r="X137" s="4" t="str">
        <f>INICIO!$F$7</f>
        <v>CTM CORUÑA "C"</v>
      </c>
      <c r="Y137" s="4">
        <f>INICIO!$F$20</f>
        <v>0</v>
      </c>
      <c r="Z137" s="30"/>
      <c r="AA137" s="30"/>
      <c r="AB137" s="4">
        <f>INICIO!$F$19</f>
        <v>0</v>
      </c>
      <c r="AC137" s="4" t="str">
        <f>INICIO!$F$11</f>
        <v>CAMBRE TMV</v>
      </c>
      <c r="AD137" s="30"/>
      <c r="AE137" s="30"/>
      <c r="AF137" s="4">
        <f>INICIO!$F$22</f>
        <v>0</v>
      </c>
    </row>
    <row r="138" spans="17:32" ht="12.75">
      <c r="Q138" s="4">
        <f>INICIO!$F$16</f>
        <v>0</v>
      </c>
      <c r="R138" s="30"/>
      <c r="S138" s="30"/>
      <c r="T138" s="4" t="str">
        <f>INICIO!$F$8</f>
        <v>CLUB DEL MAR VETERANOS</v>
      </c>
      <c r="U138" s="4">
        <f>INICIO!$F$17</f>
        <v>0</v>
      </c>
      <c r="V138" s="30"/>
      <c r="W138" s="30"/>
      <c r="X138" s="4" t="str">
        <f>INICIO!$F$8</f>
        <v>CLUB DEL MAR VETERANOS</v>
      </c>
      <c r="Y138" s="4" t="str">
        <f>INICIO!$F$10</f>
        <v>HIPICA CORUÑA</v>
      </c>
      <c r="Z138" s="30"/>
      <c r="AA138" s="30"/>
      <c r="AB138" s="4" t="str">
        <f>INICIO!$F$13</f>
        <v>BREOGAN OLEIROS PROM.</v>
      </c>
      <c r="AC138" s="4">
        <f>INICIO!$F$15</f>
        <v>0</v>
      </c>
      <c r="AD138" s="30"/>
      <c r="AE138" s="30"/>
      <c r="AF138" s="4" t="str">
        <f>INICIO!$F$7</f>
        <v>CTM CORUÑA "C"</v>
      </c>
    </row>
    <row r="139" spans="17:32" ht="12.75">
      <c r="Q139" s="4" t="str">
        <f>INICIO!$F$7</f>
        <v>CTM CORUÑA "C"</v>
      </c>
      <c r="R139" s="30"/>
      <c r="S139" s="30"/>
      <c r="T139" s="4" t="str">
        <f>INICIO!$F$9</f>
        <v>SD HIPICA</v>
      </c>
      <c r="U139" s="4">
        <f>INICIO!$F$18</f>
        <v>0</v>
      </c>
      <c r="V139" s="30"/>
      <c r="W139" s="30"/>
      <c r="X139" s="4" t="str">
        <f>INICIO!$F$6</f>
        <v>CTM CORUÑA "B"</v>
      </c>
      <c r="Y139" s="4" t="str">
        <f>INICIO!$F$11</f>
        <v>CAMBRE TMV</v>
      </c>
      <c r="Z139" s="30"/>
      <c r="AA139" s="30"/>
      <c r="AB139" s="4" t="str">
        <f>INICIO!$F$12</f>
        <v>BREOGAN OLEIROS VET.</v>
      </c>
      <c r="AC139" s="4">
        <f>INICIO!$F$16</f>
        <v>0</v>
      </c>
      <c r="AD139" s="30"/>
      <c r="AE139" s="30"/>
      <c r="AF139" s="4" t="str">
        <f>INICIO!$F$6</f>
        <v>CTM CORUÑA "B"</v>
      </c>
    </row>
    <row r="140" spans="17:32" ht="12.75">
      <c r="Q140" s="4" t="str">
        <f>INICIO!$F$6</f>
        <v>CTM CORUÑA "B"</v>
      </c>
      <c r="R140" s="30"/>
      <c r="S140" s="30"/>
      <c r="T140" s="4" t="str">
        <f>INICIO!$F$10</f>
        <v>HIPICA CORUÑA</v>
      </c>
      <c r="U140" s="4">
        <f>INICIO!$F$16</f>
        <v>0</v>
      </c>
      <c r="V140" s="30"/>
      <c r="W140" s="30"/>
      <c r="X140" s="4" t="str">
        <f>INICIO!$F$9</f>
        <v>SD HIPICA</v>
      </c>
      <c r="AC140" s="4">
        <f>INICIO!$F$17</f>
        <v>0</v>
      </c>
      <c r="AD140" s="30"/>
      <c r="AE140" s="30"/>
      <c r="AF140" s="4" t="str">
        <f>INICIO!$F$5</f>
        <v>CTM CORUÑA "A"</v>
      </c>
    </row>
    <row r="141" spans="17:32" ht="12.75">
      <c r="Q141" s="4" t="str">
        <f>INICIO!$F$5</f>
        <v>CTM CORUÑA "A"</v>
      </c>
      <c r="R141" s="30"/>
      <c r="S141" s="30"/>
      <c r="T141" s="4" t="str">
        <f>INICIO!$F$11</f>
        <v>CAMBRE TMV</v>
      </c>
      <c r="U141" s="4">
        <f>INICIO!$F$15</f>
        <v>0</v>
      </c>
      <c r="V141" s="30"/>
      <c r="W141" s="30"/>
      <c r="X141" s="4" t="str">
        <f>INICIO!$F$10</f>
        <v>HIPICA CORUÑA</v>
      </c>
      <c r="Y141" s="2" t="s">
        <v>15</v>
      </c>
      <c r="Z141" s="2"/>
      <c r="AA141" s="2"/>
      <c r="AC141" s="4">
        <f>INICIO!$F$18</f>
        <v>0</v>
      </c>
      <c r="AD141" s="30"/>
      <c r="AE141" s="30"/>
      <c r="AF141" s="4">
        <f>INICIO!$F$21</f>
        <v>0</v>
      </c>
    </row>
    <row r="142" spans="17:32" ht="12.75">
      <c r="Q142" s="4">
        <f>INICIO!$F$15</f>
        <v>0</v>
      </c>
      <c r="R142" s="30"/>
      <c r="S142" s="30"/>
      <c r="T142" s="4" t="str">
        <f>INICIO!$F$12</f>
        <v>BREOGAN OLEIROS VET.</v>
      </c>
      <c r="U142" s="4" t="str">
        <f>INICIO!$F$14</f>
        <v>DESCANSA</v>
      </c>
      <c r="V142" s="30"/>
      <c r="W142" s="30"/>
      <c r="X142" s="4" t="str">
        <f>INICIO!$F$11</f>
        <v>CAMBRE TMV</v>
      </c>
      <c r="Y142" s="4" t="str">
        <f>INICIO!$F$13</f>
        <v>BREOGAN OLEIROS PROM.</v>
      </c>
      <c r="Z142" s="30"/>
      <c r="AA142" s="30"/>
      <c r="AB142" s="4" t="str">
        <f>INICIO!$F$11</f>
        <v>CAMBRE TMV</v>
      </c>
      <c r="AC142" s="4">
        <f>INICIO!$F$19</f>
        <v>0</v>
      </c>
      <c r="AD142" s="30"/>
      <c r="AE142" s="30"/>
      <c r="AF142" s="4">
        <f>INICIO!$F$20</f>
        <v>0</v>
      </c>
    </row>
    <row r="143" spans="17:28" ht="12.75">
      <c r="Q143" s="4" t="str">
        <f>INICIO!$F$14</f>
        <v>DESCANSA</v>
      </c>
      <c r="R143" s="30"/>
      <c r="S143" s="30"/>
      <c r="T143" s="4" t="str">
        <f>INICIO!$F$13</f>
        <v>BREOGAN OLEIROS PROM.</v>
      </c>
      <c r="U143" s="4" t="str">
        <f>INICIO!$F$13</f>
        <v>BREOGAN OLEIROS PROM.</v>
      </c>
      <c r="V143" s="30"/>
      <c r="W143" s="30"/>
      <c r="X143" s="4" t="str">
        <f>INICIO!$F$12</f>
        <v>BREOGAN OLEIROS VET.</v>
      </c>
      <c r="Y143" s="4" t="str">
        <f>INICIO!$F$14</f>
        <v>DESCANSA</v>
      </c>
      <c r="Z143" s="30"/>
      <c r="AA143" s="30"/>
      <c r="AB143" s="4" t="str">
        <f>INICIO!$F$10</f>
        <v>HIPICA CORUÑA</v>
      </c>
    </row>
    <row r="144" spans="25:31" ht="12.75">
      <c r="Y144" s="4">
        <f>INICIO!$F$15</f>
        <v>0</v>
      </c>
      <c r="Z144" s="30"/>
      <c r="AA144" s="30"/>
      <c r="AB144" s="4" t="str">
        <f>INICIO!$F$9</f>
        <v>SD HIPICA</v>
      </c>
      <c r="AC144" s="2" t="s">
        <v>14</v>
      </c>
      <c r="AD144" s="2"/>
      <c r="AE144" s="2"/>
    </row>
    <row r="145" spans="17:32" ht="12.75">
      <c r="Q145" s="2" t="s">
        <v>23</v>
      </c>
      <c r="R145" s="2"/>
      <c r="S145" s="2"/>
      <c r="U145" s="2" t="s">
        <v>16</v>
      </c>
      <c r="V145" s="2"/>
      <c r="W145" s="2"/>
      <c r="Y145" s="4">
        <f>INICIO!$F$16</f>
        <v>0</v>
      </c>
      <c r="Z145" s="30"/>
      <c r="AA145" s="30"/>
      <c r="AB145" s="4" t="str">
        <f>INICIO!$F$8</f>
        <v>CLUB DEL MAR VETERANOS</v>
      </c>
      <c r="AC145" s="4">
        <f>INICIO!$F$21</f>
        <v>0</v>
      </c>
      <c r="AD145" s="30"/>
      <c r="AE145" s="30"/>
      <c r="AF145" s="4">
        <f>INICIO!$F$19</f>
        <v>0</v>
      </c>
    </row>
    <row r="146" spans="17:32" ht="12.75">
      <c r="Q146" s="4" t="str">
        <f>INICIO!$F$13</f>
        <v>BREOGAN OLEIROS PROM.</v>
      </c>
      <c r="R146" s="30"/>
      <c r="S146" s="30"/>
      <c r="T146" s="4">
        <f>INICIO!$F$15</f>
        <v>0</v>
      </c>
      <c r="U146" s="4" t="str">
        <f>INICIO!$F$12</f>
        <v>BREOGAN OLEIROS VET.</v>
      </c>
      <c r="V146" s="30"/>
      <c r="W146" s="30"/>
      <c r="X146" s="4" t="str">
        <f>INICIO!$F$14</f>
        <v>DESCANSA</v>
      </c>
      <c r="Y146" s="4">
        <f>INICIO!$F$17</f>
        <v>0</v>
      </c>
      <c r="Z146" s="30"/>
      <c r="AA146" s="30"/>
      <c r="AB146" s="4" t="str">
        <f>INICIO!$F$7</f>
        <v>CTM CORUÑA "C"</v>
      </c>
      <c r="AC146" s="4" t="str">
        <f>INICIO!$F$5</f>
        <v>CTM CORUÑA "A"</v>
      </c>
      <c r="AD146" s="30"/>
      <c r="AE146" s="30"/>
      <c r="AF146" s="4">
        <f>INICIO!$F$18</f>
        <v>0</v>
      </c>
    </row>
    <row r="147" spans="17:32" ht="12.75">
      <c r="Q147" s="4" t="str">
        <f>INICIO!$F$14</f>
        <v>DESCANSA</v>
      </c>
      <c r="R147" s="30"/>
      <c r="S147" s="30"/>
      <c r="T147" s="4">
        <f>INICIO!$F$16</f>
        <v>0</v>
      </c>
      <c r="U147" s="4" t="str">
        <f>INICIO!$F$11</f>
        <v>CAMBRE TMV</v>
      </c>
      <c r="V147" s="30"/>
      <c r="W147" s="30"/>
      <c r="X147" s="4">
        <f>INICIO!$F$15</f>
        <v>0</v>
      </c>
      <c r="Y147" s="4">
        <f>INICIO!$F$18</f>
        <v>0</v>
      </c>
      <c r="Z147" s="30"/>
      <c r="AA147" s="30"/>
      <c r="AB147" s="4" t="str">
        <f>INICIO!$F$6</f>
        <v>CTM CORUÑA "B"</v>
      </c>
      <c r="AC147" s="4" t="str">
        <f>INICIO!$F$6</f>
        <v>CTM CORUÑA "B"</v>
      </c>
      <c r="AD147" s="30"/>
      <c r="AE147" s="30"/>
      <c r="AF147" s="4">
        <f>INICIO!$F$17</f>
        <v>0</v>
      </c>
    </row>
    <row r="148" spans="17:32" ht="12.75">
      <c r="Q148" s="4" t="str">
        <f>INICIO!$F$12</f>
        <v>BREOGAN OLEIROS VET.</v>
      </c>
      <c r="R148" s="30"/>
      <c r="S148" s="30"/>
      <c r="T148" s="4" t="str">
        <f>INICIO!$F$5</f>
        <v>CTM CORUÑA "A"</v>
      </c>
      <c r="U148" s="4" t="str">
        <f>INICIO!$F$10</f>
        <v>HIPICA CORUÑA</v>
      </c>
      <c r="V148" s="30"/>
      <c r="W148" s="30"/>
      <c r="X148" s="4">
        <f>INICIO!$F$16</f>
        <v>0</v>
      </c>
      <c r="Y148" s="4" t="str">
        <f>INICIO!$F$12</f>
        <v>BREOGAN OLEIROS VET.</v>
      </c>
      <c r="Z148" s="30"/>
      <c r="AA148" s="30"/>
      <c r="AB148" s="4">
        <f>INICIO!$F$20</f>
        <v>0</v>
      </c>
      <c r="AC148" s="4" t="str">
        <f>INICIO!$F$7</f>
        <v>CTM CORUÑA "C"</v>
      </c>
      <c r="AD148" s="30"/>
      <c r="AE148" s="30"/>
      <c r="AF148" s="4">
        <f>INICIO!$F$16</f>
        <v>0</v>
      </c>
    </row>
    <row r="149" spans="17:32" ht="12.75">
      <c r="Q149" s="4" t="str">
        <f>INICIO!$F$11</f>
        <v>CAMBRE TMV</v>
      </c>
      <c r="R149" s="30"/>
      <c r="S149" s="30"/>
      <c r="T149" s="4" t="str">
        <f>INICIO!$F$6</f>
        <v>CTM CORUÑA "B"</v>
      </c>
      <c r="U149" s="4" t="str">
        <f>INICIO!$F$13</f>
        <v>BREOGAN OLEIROS PROM.</v>
      </c>
      <c r="V149" s="30"/>
      <c r="W149" s="30"/>
      <c r="X149" s="4">
        <f>INICIO!$F$18</f>
        <v>0</v>
      </c>
      <c r="Y149" s="4">
        <f>INICIO!$F$19</f>
        <v>0</v>
      </c>
      <c r="Z149" s="30"/>
      <c r="AA149" s="30"/>
      <c r="AB149" s="4" t="str">
        <f>INICIO!$F$5</f>
        <v>CTM CORUÑA "A"</v>
      </c>
      <c r="AC149" s="4">
        <f>INICIO!$F$22</f>
        <v>0</v>
      </c>
      <c r="AD149" s="30"/>
      <c r="AE149" s="30"/>
      <c r="AF149" s="4">
        <f>INICIO!$F$20</f>
        <v>0</v>
      </c>
    </row>
    <row r="150" spans="17:32" ht="12.75">
      <c r="Q150" s="4" t="str">
        <f>INICIO!$F$10</f>
        <v>HIPICA CORUÑA</v>
      </c>
      <c r="R150" s="30"/>
      <c r="S150" s="30"/>
      <c r="T150" s="4" t="str">
        <f>INICIO!$F$7</f>
        <v>CTM CORUÑA "C"</v>
      </c>
      <c r="U150" s="4" t="str">
        <f>INICIO!$F$9</f>
        <v>SD HIPICA</v>
      </c>
      <c r="V150" s="30"/>
      <c r="W150" s="30"/>
      <c r="X150" s="4">
        <f>INICIO!$F$17</f>
        <v>0</v>
      </c>
      <c r="AC150" s="4" t="str">
        <f>INICIO!$F$8</f>
        <v>CLUB DEL MAR VETERANOS</v>
      </c>
      <c r="AD150" s="30"/>
      <c r="AE150" s="30"/>
      <c r="AF150" s="4">
        <f>INICIO!$F$15</f>
        <v>0</v>
      </c>
    </row>
    <row r="151" spans="17:32" ht="12.75">
      <c r="Q151" s="4" t="str">
        <f>INICIO!$F$9</f>
        <v>SD HIPICA</v>
      </c>
      <c r="R151" s="30"/>
      <c r="S151" s="30"/>
      <c r="T151" s="4" t="str">
        <f>INICIO!$F$8</f>
        <v>CLUB DEL MAR VETERANOS</v>
      </c>
      <c r="U151" s="4" t="str">
        <f>INICIO!$F$8</f>
        <v>CLUB DEL MAR VETERANOS</v>
      </c>
      <c r="V151" s="30"/>
      <c r="W151" s="30"/>
      <c r="X151" s="4" t="str">
        <f>INICIO!$F$5</f>
        <v>CTM CORUÑA "A"</v>
      </c>
      <c r="Y151" s="2" t="s">
        <v>17</v>
      </c>
      <c r="Z151" s="2"/>
      <c r="AA151" s="2"/>
      <c r="AC151" s="4" t="str">
        <f>INICIO!$F$9</f>
        <v>SD HIPICA</v>
      </c>
      <c r="AD151" s="30"/>
      <c r="AE151" s="30"/>
      <c r="AF151" s="4" t="str">
        <f>INICIO!$F$14</f>
        <v>DESCANSA</v>
      </c>
    </row>
    <row r="152" spans="21:32" ht="12.75">
      <c r="U152" s="4" t="str">
        <f>INICIO!$F$7</f>
        <v>CTM CORUÑA "C"</v>
      </c>
      <c r="V152" s="30"/>
      <c r="W152" s="30"/>
      <c r="X152" s="4" t="str">
        <f>INICIO!$F$6</f>
        <v>CTM CORUÑA "B"</v>
      </c>
      <c r="Y152" s="4">
        <f>INICIO!$F$20</f>
        <v>0</v>
      </c>
      <c r="Z152" s="30"/>
      <c r="AA152" s="30"/>
      <c r="AB152" s="4" t="str">
        <f>INICIO!$F$5</f>
        <v>CTM CORUÑA "A"</v>
      </c>
      <c r="AC152" s="4" t="str">
        <f>INICIO!$F$10</f>
        <v>HIPICA CORUÑA</v>
      </c>
      <c r="AD152" s="30"/>
      <c r="AE152" s="30"/>
      <c r="AF152" s="4" t="str">
        <f>INICIO!$F$13</f>
        <v>BREOGAN OLEIROS PROM.</v>
      </c>
    </row>
    <row r="153" spans="17:32" ht="12.75">
      <c r="Q153" s="2" t="s">
        <v>24</v>
      </c>
      <c r="R153" s="2"/>
      <c r="S153" s="2"/>
      <c r="Y153" s="4">
        <f>INICIO!$F$19</f>
        <v>0</v>
      </c>
      <c r="Z153" s="30"/>
      <c r="AA153" s="30"/>
      <c r="AB153" s="4" t="str">
        <f>INICIO!$F$6</f>
        <v>CTM CORUÑA "B"</v>
      </c>
      <c r="AC153" s="4" t="str">
        <f>INICIO!$F$11</f>
        <v>CAMBRE TMV</v>
      </c>
      <c r="AD153" s="30"/>
      <c r="AE153" s="30"/>
      <c r="AF153" s="4" t="str">
        <f>INICIO!$F$12</f>
        <v>BREOGAN OLEIROS VET.</v>
      </c>
    </row>
    <row r="154" spans="17:28" ht="12.75">
      <c r="Q154" s="4" t="str">
        <f>INICIO!$F$8</f>
        <v>CLUB DEL MAR VETERANOS</v>
      </c>
      <c r="R154" s="30"/>
      <c r="S154" s="30"/>
      <c r="T154" s="4" t="str">
        <f>INICIO!$F$10</f>
        <v>HIPICA CORUÑA</v>
      </c>
      <c r="U154" s="2" t="s">
        <v>22</v>
      </c>
      <c r="V154" s="2"/>
      <c r="W154" s="2"/>
      <c r="Y154" s="4">
        <f>INICIO!$F$18</f>
        <v>0</v>
      </c>
      <c r="Z154" s="30"/>
      <c r="AA154" s="30"/>
      <c r="AB154" s="4" t="str">
        <f>INICIO!$F$7</f>
        <v>CTM CORUÑA "C"</v>
      </c>
    </row>
    <row r="155" spans="17:31" ht="12.75">
      <c r="Q155" s="4" t="str">
        <f>INICIO!$F$7</f>
        <v>CTM CORUÑA "C"</v>
      </c>
      <c r="R155" s="30"/>
      <c r="S155" s="30"/>
      <c r="T155" s="4" t="str">
        <f>INICIO!$F$11</f>
        <v>CAMBRE TMV</v>
      </c>
      <c r="U155" s="4" t="str">
        <f>INICIO!$F$6</f>
        <v>CTM CORUÑA "B"</v>
      </c>
      <c r="V155" s="30"/>
      <c r="W155" s="30"/>
      <c r="X155" s="4" t="str">
        <f>INICIO!$F$8</f>
        <v>CLUB DEL MAR VETERANOS</v>
      </c>
      <c r="Y155" s="4">
        <f>INICIO!$F$17</f>
        <v>0</v>
      </c>
      <c r="Z155" s="30"/>
      <c r="AA155" s="30"/>
      <c r="AB155" s="4" t="str">
        <f>INICIO!$F$8</f>
        <v>CLUB DEL MAR VETERANOS</v>
      </c>
      <c r="AC155" s="2" t="s">
        <v>15</v>
      </c>
      <c r="AD155" s="2"/>
      <c r="AE155" s="2"/>
    </row>
    <row r="156" spans="17:32" ht="12.75">
      <c r="Q156" s="4">
        <f>INICIO!$F$16</f>
        <v>0</v>
      </c>
      <c r="R156" s="30"/>
      <c r="S156" s="30"/>
      <c r="T156" s="4" t="str">
        <f>INICIO!$F$9</f>
        <v>SD HIPICA</v>
      </c>
      <c r="U156" s="4" t="str">
        <f>INICIO!$F$5</f>
        <v>CTM CORUÑA "A"</v>
      </c>
      <c r="V156" s="30"/>
      <c r="W156" s="30"/>
      <c r="X156" s="4" t="str">
        <f>INICIO!$F$9</f>
        <v>SD HIPICA</v>
      </c>
      <c r="Y156" s="4">
        <f>INICIO!$F$16</f>
        <v>0</v>
      </c>
      <c r="Z156" s="30"/>
      <c r="AA156" s="30"/>
      <c r="AB156" s="4" t="str">
        <f>INICIO!$F$9</f>
        <v>SD HIPICA</v>
      </c>
      <c r="AC156" s="4" t="str">
        <f>INICIO!$F$13</f>
        <v>BREOGAN OLEIROS PROM.</v>
      </c>
      <c r="AD156" s="30"/>
      <c r="AE156" s="30"/>
      <c r="AF156" s="4" t="str">
        <f>INICIO!$F$11</f>
        <v>CAMBRE TMV</v>
      </c>
    </row>
    <row r="157" spans="17:32" ht="12.75">
      <c r="Q157" s="4" t="str">
        <f>INICIO!$F$6</f>
        <v>CTM CORUÑA "B"</v>
      </c>
      <c r="R157" s="30"/>
      <c r="S157" s="30"/>
      <c r="T157" s="4" t="str">
        <f>INICIO!$F$12</f>
        <v>BREOGAN OLEIROS VET.</v>
      </c>
      <c r="U157" s="4">
        <f>INICIO!$F$17</f>
        <v>0</v>
      </c>
      <c r="V157" s="30"/>
      <c r="W157" s="30"/>
      <c r="X157" s="4" t="str">
        <f>INICIO!$F$10</f>
        <v>HIPICA CORUÑA</v>
      </c>
      <c r="Y157" s="4">
        <f>INICIO!$F$15</f>
        <v>0</v>
      </c>
      <c r="Z157" s="30"/>
      <c r="AA157" s="30"/>
      <c r="AB157" s="4" t="str">
        <f>INICIO!$F$10</f>
        <v>HIPICA CORUÑA</v>
      </c>
      <c r="AC157" s="4" t="str">
        <f>INICIO!$F$14</f>
        <v>DESCANSA</v>
      </c>
      <c r="AD157" s="30"/>
      <c r="AE157" s="30"/>
      <c r="AF157" s="4" t="str">
        <f>INICIO!$F$10</f>
        <v>HIPICA CORUÑA</v>
      </c>
    </row>
    <row r="158" spans="17:32" ht="12.75">
      <c r="Q158" s="4" t="str">
        <f>INICIO!$F$5</f>
        <v>CTM CORUÑA "A"</v>
      </c>
      <c r="R158" s="30"/>
      <c r="S158" s="30"/>
      <c r="T158" s="4" t="str">
        <f>INICIO!$F$13</f>
        <v>BREOGAN OLEIROS PROM.</v>
      </c>
      <c r="U158" s="4">
        <f>INICIO!$F$16</f>
        <v>0</v>
      </c>
      <c r="V158" s="30"/>
      <c r="W158" s="30"/>
      <c r="X158" s="4" t="str">
        <f>INICIO!$F$11</f>
        <v>CAMBRE TMV</v>
      </c>
      <c r="Y158" s="4" t="str">
        <f>INICIO!$F$14</f>
        <v>DESCANSA</v>
      </c>
      <c r="Z158" s="30"/>
      <c r="AA158" s="30"/>
      <c r="AB158" s="4" t="str">
        <f>INICIO!$F$11</f>
        <v>CAMBRE TMV</v>
      </c>
      <c r="AC158" s="4">
        <f>INICIO!$F$15</f>
        <v>0</v>
      </c>
      <c r="AD158" s="30"/>
      <c r="AE158" s="30"/>
      <c r="AF158" s="4" t="str">
        <f>INICIO!$F$9</f>
        <v>SD HIPICA</v>
      </c>
    </row>
    <row r="159" spans="17:32" ht="12.75">
      <c r="Q159" s="4">
        <f>INICIO!$F$15</f>
        <v>0</v>
      </c>
      <c r="R159" s="30"/>
      <c r="S159" s="30"/>
      <c r="T159" s="4" t="str">
        <f>INICIO!$F$14</f>
        <v>DESCANSA</v>
      </c>
      <c r="U159" s="4">
        <f>INICIO!$F$18</f>
        <v>0</v>
      </c>
      <c r="V159" s="30"/>
      <c r="W159" s="30"/>
      <c r="X159" s="4" t="str">
        <f>INICIO!$F$7</f>
        <v>CTM CORUÑA "C"</v>
      </c>
      <c r="Y159" s="4" t="str">
        <f>INICIO!$F$13</f>
        <v>BREOGAN OLEIROS PROM.</v>
      </c>
      <c r="Z159" s="30"/>
      <c r="AA159" s="30"/>
      <c r="AB159" s="4" t="str">
        <f>INICIO!$F$12</f>
        <v>BREOGAN OLEIROS VET.</v>
      </c>
      <c r="AC159" s="4">
        <f>INICIO!$F$16</f>
        <v>0</v>
      </c>
      <c r="AD159" s="30"/>
      <c r="AE159" s="30"/>
      <c r="AF159" s="4" t="str">
        <f>INICIO!$F$8</f>
        <v>CLUB DEL MAR VETERANOS</v>
      </c>
    </row>
    <row r="160" spans="21:32" ht="12.75">
      <c r="U160" s="4">
        <f>INICIO!$F$15</f>
        <v>0</v>
      </c>
      <c r="V160" s="30"/>
      <c r="W160" s="30"/>
      <c r="X160" s="4" t="str">
        <f>INICIO!$F$12</f>
        <v>BREOGAN OLEIROS VET.</v>
      </c>
      <c r="AC160" s="4">
        <f>INICIO!$F$17</f>
        <v>0</v>
      </c>
      <c r="AD160" s="30"/>
      <c r="AE160" s="30"/>
      <c r="AF160" s="4" t="str">
        <f>INICIO!$F$7</f>
        <v>CTM CORUÑA "C"</v>
      </c>
    </row>
    <row r="161" spans="17:32" ht="12.75">
      <c r="Q161" s="2" t="s">
        <v>25</v>
      </c>
      <c r="R161" s="2"/>
      <c r="S161" s="2"/>
      <c r="U161" s="4" t="str">
        <f>INICIO!$F$14</f>
        <v>DESCANSA</v>
      </c>
      <c r="V161" s="30"/>
      <c r="W161" s="30"/>
      <c r="X161" s="4" t="str">
        <f>INICIO!$F$13</f>
        <v>BREOGAN OLEIROS PROM.</v>
      </c>
      <c r="Y161" s="2" t="s">
        <v>16</v>
      </c>
      <c r="Z161" s="2"/>
      <c r="AA161" s="2"/>
      <c r="AC161" s="4" t="str">
        <f>INICIO!$F$12</f>
        <v>BREOGAN OLEIROS VET.</v>
      </c>
      <c r="AD161" s="30"/>
      <c r="AE161" s="30"/>
      <c r="AF161" s="4">
        <f>INICIO!$F$22</f>
        <v>0</v>
      </c>
    </row>
    <row r="162" spans="17:32" ht="12.75">
      <c r="Q162" s="4" t="str">
        <f>INICIO!$F$14</f>
        <v>DESCANSA</v>
      </c>
      <c r="R162" s="30"/>
      <c r="S162" s="30"/>
      <c r="T162" s="4" t="str">
        <f>INICIO!$F$5</f>
        <v>CTM CORUÑA "A"</v>
      </c>
      <c r="Y162" s="4" t="str">
        <f>INICIO!$F$12</f>
        <v>BREOGAN OLEIROS VET.</v>
      </c>
      <c r="Z162" s="30"/>
      <c r="AA162" s="30"/>
      <c r="AB162" s="4" t="str">
        <f>INICIO!$F$14</f>
        <v>DESCANSA</v>
      </c>
      <c r="AC162" s="4">
        <f>INICIO!$F$18</f>
        <v>0</v>
      </c>
      <c r="AD162" s="30"/>
      <c r="AE162" s="30"/>
      <c r="AF162" s="4" t="str">
        <f>INICIO!$F$6</f>
        <v>CTM CORUÑA "B"</v>
      </c>
    </row>
    <row r="163" spans="17:32" ht="12.75">
      <c r="Q163" s="4" t="str">
        <f>INICIO!$F$13</f>
        <v>BREOGAN OLEIROS PROM.</v>
      </c>
      <c r="R163" s="30"/>
      <c r="S163" s="30"/>
      <c r="T163" s="4" t="str">
        <f>INICIO!$F$6</f>
        <v>CTM CORUÑA "B"</v>
      </c>
      <c r="U163" s="2" t="s">
        <v>23</v>
      </c>
      <c r="V163" s="2"/>
      <c r="W163" s="2"/>
      <c r="Y163" s="4" t="str">
        <f>INICIO!$F$13</f>
        <v>BREOGAN OLEIROS PROM.</v>
      </c>
      <c r="Z163" s="30"/>
      <c r="AA163" s="30"/>
      <c r="AB163" s="4">
        <f>INICIO!$F$20</f>
        <v>0</v>
      </c>
      <c r="AC163" s="4">
        <f>INICIO!$F$19</f>
        <v>0</v>
      </c>
      <c r="AD163" s="30"/>
      <c r="AE163" s="30"/>
      <c r="AF163" s="4" t="str">
        <f>INICIO!$F$5</f>
        <v>CTM CORUÑA "A"</v>
      </c>
    </row>
    <row r="164" spans="17:32" ht="12.75">
      <c r="Q164" s="4" t="str">
        <f>INICIO!$F$12</f>
        <v>BREOGAN OLEIROS VET.</v>
      </c>
      <c r="R164" s="30"/>
      <c r="S164" s="30"/>
      <c r="T164" s="4" t="str">
        <f>INICIO!$F$7</f>
        <v>CTM CORUÑA "C"</v>
      </c>
      <c r="U164" s="4" t="str">
        <f>INICIO!$F$13</f>
        <v>BREOGAN OLEIROS PROM.</v>
      </c>
      <c r="V164" s="30"/>
      <c r="W164" s="30"/>
      <c r="X164" s="4">
        <f>INICIO!$F$15</f>
        <v>0</v>
      </c>
      <c r="Y164" s="4" t="str">
        <f>INICIO!$F$11</f>
        <v>CAMBRE TMV</v>
      </c>
      <c r="Z164" s="30"/>
      <c r="AA164" s="30"/>
      <c r="AB164" s="4">
        <f>INICIO!$F$15</f>
        <v>0</v>
      </c>
      <c r="AC164" s="4">
        <f>INICIO!$F$20</f>
        <v>0</v>
      </c>
      <c r="AD164" s="30"/>
      <c r="AE164" s="30"/>
      <c r="AF164" s="4">
        <f>INICIO!$F$21</f>
        <v>0</v>
      </c>
    </row>
    <row r="165" spans="17:28" ht="12.75">
      <c r="Q165" s="4">
        <f>INICIO!$F$15</f>
        <v>0</v>
      </c>
      <c r="R165" s="30"/>
      <c r="S165" s="30"/>
      <c r="T165" s="4">
        <f>INICIO!$F$16</f>
        <v>0</v>
      </c>
      <c r="U165" s="4" t="str">
        <f>INICIO!$F$12</f>
        <v>BREOGAN OLEIROS VET.</v>
      </c>
      <c r="V165" s="30"/>
      <c r="W165" s="30"/>
      <c r="X165" s="4">
        <f>INICIO!$F$16</f>
        <v>0</v>
      </c>
      <c r="Y165" s="4" t="str">
        <f>INICIO!$F$10</f>
        <v>HIPICA CORUÑA</v>
      </c>
      <c r="Z165" s="30"/>
      <c r="AA165" s="30"/>
      <c r="AB165" s="4">
        <f>INICIO!$F$16</f>
        <v>0</v>
      </c>
    </row>
    <row r="166" spans="17:31" ht="12.75">
      <c r="Q166" s="4" t="str">
        <f>INICIO!$F$11</f>
        <v>CAMBRE TMV</v>
      </c>
      <c r="R166" s="30"/>
      <c r="S166" s="30"/>
      <c r="T166" s="4" t="str">
        <f>INICIO!$F$8</f>
        <v>CLUB DEL MAR VETERANOS</v>
      </c>
      <c r="U166" s="4" t="str">
        <f>INICIO!$F$11</f>
        <v>CAMBRE TMV</v>
      </c>
      <c r="V166" s="30"/>
      <c r="W166" s="30"/>
      <c r="X166" s="4">
        <f>INICIO!$F$17</f>
        <v>0</v>
      </c>
      <c r="Y166" s="4" t="str">
        <f>INICIO!$F$9</f>
        <v>SD HIPICA</v>
      </c>
      <c r="Z166" s="30"/>
      <c r="AA166" s="30"/>
      <c r="AB166" s="4">
        <f>INICIO!$F$17</f>
        <v>0</v>
      </c>
      <c r="AC166" s="2" t="s">
        <v>17</v>
      </c>
      <c r="AD166" s="2"/>
      <c r="AE166" s="2"/>
    </row>
    <row r="167" spans="17:32" ht="12.75">
      <c r="Q167" s="4" t="str">
        <f>INICIO!$F$10</f>
        <v>HIPICA CORUÑA</v>
      </c>
      <c r="R167" s="30"/>
      <c r="S167" s="30"/>
      <c r="T167" s="4" t="str">
        <f>INICIO!$F$9</f>
        <v>SD HIPICA</v>
      </c>
      <c r="U167" s="4" t="str">
        <f>INICIO!$F$10</f>
        <v>HIPICA CORUÑA</v>
      </c>
      <c r="V167" s="30"/>
      <c r="W167" s="30"/>
      <c r="X167" s="4" t="str">
        <f>INICIO!$F$5</f>
        <v>CTM CORUÑA "A"</v>
      </c>
      <c r="Y167" s="4" t="str">
        <f>INICIO!$F$8</f>
        <v>CLUB DEL MAR VETERANOS</v>
      </c>
      <c r="Z167" s="30"/>
      <c r="AA167" s="30"/>
      <c r="AB167" s="4">
        <f>INICIO!$F$18</f>
        <v>0</v>
      </c>
      <c r="AC167" s="4" t="str">
        <f>INICIO!$F$5</f>
        <v>CTM CORUÑA "A"</v>
      </c>
      <c r="AD167" s="30"/>
      <c r="AE167" s="30"/>
      <c r="AF167" s="4">
        <f>INICIO!$F$20</f>
        <v>0</v>
      </c>
    </row>
    <row r="168" spans="21:32" ht="12.75">
      <c r="U168" s="4" t="str">
        <f>INICIO!$F$9</f>
        <v>SD HIPICA</v>
      </c>
      <c r="V168" s="30"/>
      <c r="W168" s="30"/>
      <c r="X168" s="4" t="str">
        <f>INICIO!$F$6</f>
        <v>CTM CORUÑA "B"</v>
      </c>
      <c r="Y168" s="4" t="str">
        <f>INICIO!$F$7</f>
        <v>CTM CORUÑA "C"</v>
      </c>
      <c r="Z168" s="30"/>
      <c r="AA168" s="30"/>
      <c r="AB168" s="4">
        <f>INICIO!$F$19</f>
        <v>0</v>
      </c>
      <c r="AC168" s="4" t="str">
        <f>INICIO!$F$6</f>
        <v>CTM CORUÑA "B"</v>
      </c>
      <c r="AD168" s="30"/>
      <c r="AE168" s="30"/>
      <c r="AF168" s="4">
        <f>INICIO!$F$19</f>
        <v>0</v>
      </c>
    </row>
    <row r="169" spans="17:32" ht="12.75">
      <c r="Q169" s="2" t="s">
        <v>26</v>
      </c>
      <c r="R169" s="2"/>
      <c r="S169" s="2"/>
      <c r="U169" s="4" t="str">
        <f>INICIO!$F$14</f>
        <v>DESCANSA</v>
      </c>
      <c r="V169" s="30"/>
      <c r="W169" s="30"/>
      <c r="X169" s="4">
        <f>INICIO!$F$18</f>
        <v>0</v>
      </c>
      <c r="Y169" s="4" t="str">
        <f>INICIO!$F$6</f>
        <v>CTM CORUÑA "B"</v>
      </c>
      <c r="Z169" s="30"/>
      <c r="AA169" s="30"/>
      <c r="AB169" s="4" t="str">
        <f>INICIO!$F$5</f>
        <v>CTM CORUÑA "A"</v>
      </c>
      <c r="AC169" s="4" t="str">
        <f>INICIO!$F$7</f>
        <v>CTM CORUÑA "C"</v>
      </c>
      <c r="AD169" s="30"/>
      <c r="AE169" s="30"/>
      <c r="AF169" s="4">
        <f>INICIO!$F$18</f>
        <v>0</v>
      </c>
    </row>
    <row r="170" spans="17:32" ht="12.75">
      <c r="Q170" s="4" t="str">
        <f>INICIO!$F$9</f>
        <v>SD HIPICA</v>
      </c>
      <c r="R170" s="30"/>
      <c r="S170" s="30"/>
      <c r="T170" s="4" t="str">
        <f>INICIO!$F$11</f>
        <v>CAMBRE TMV</v>
      </c>
      <c r="U170" s="4" t="str">
        <f>INICIO!$F$8</f>
        <v>CLUB DEL MAR VETERANOS</v>
      </c>
      <c r="V170" s="30"/>
      <c r="W170" s="30"/>
      <c r="X170" s="4" t="str">
        <f>INICIO!$F$7</f>
        <v>CTM CORUÑA "C"</v>
      </c>
      <c r="AC170" s="4" t="str">
        <f>INICIO!$F$8</f>
        <v>CLUB DEL MAR VETERANOS</v>
      </c>
      <c r="AD170" s="30"/>
      <c r="AE170" s="30"/>
      <c r="AF170" s="4">
        <f>INICIO!$F$17</f>
        <v>0</v>
      </c>
    </row>
    <row r="171" spans="17:32" ht="12.75">
      <c r="Q171" s="4" t="str">
        <f>INICIO!$F$8</f>
        <v>CLUB DEL MAR VETERANOS</v>
      </c>
      <c r="R171" s="30"/>
      <c r="S171" s="30"/>
      <c r="T171" s="4" t="str">
        <f>INICIO!$F$12</f>
        <v>BREOGAN OLEIROS VET.</v>
      </c>
      <c r="Y171" s="2" t="s">
        <v>22</v>
      </c>
      <c r="Z171" s="2"/>
      <c r="AA171" s="2"/>
      <c r="AC171" s="4" t="str">
        <f>INICIO!$F$9</f>
        <v>SD HIPICA</v>
      </c>
      <c r="AD171" s="30"/>
      <c r="AE171" s="30"/>
      <c r="AF171" s="4">
        <f>INICIO!$F$16</f>
        <v>0</v>
      </c>
    </row>
    <row r="172" spans="17:32" ht="12.75">
      <c r="Q172" s="4" t="str">
        <f>INICIO!$F$7</f>
        <v>CTM CORUÑA "C"</v>
      </c>
      <c r="R172" s="30"/>
      <c r="S172" s="30"/>
      <c r="T172" s="4" t="str">
        <f>INICIO!$F$13</f>
        <v>BREOGAN OLEIROS PROM.</v>
      </c>
      <c r="U172" s="2" t="s">
        <v>24</v>
      </c>
      <c r="V172" s="2"/>
      <c r="W172" s="2"/>
      <c r="Y172" s="4" t="str">
        <f>INICIO!$F$5</f>
        <v>CTM CORUÑA "A"</v>
      </c>
      <c r="Z172" s="30"/>
      <c r="AA172" s="30"/>
      <c r="AB172" s="4" t="str">
        <f>INICIO!$F$7</f>
        <v>CTM CORUÑA "C"</v>
      </c>
      <c r="AC172" s="4" t="str">
        <f>INICIO!$F$10</f>
        <v>HIPICA CORUÑA</v>
      </c>
      <c r="AD172" s="30"/>
      <c r="AE172" s="30"/>
      <c r="AF172" s="4">
        <f>INICIO!$F$15</f>
        <v>0</v>
      </c>
    </row>
    <row r="173" spans="17:32" ht="12.75">
      <c r="Q173" s="4" t="str">
        <f>INICIO!$F$6</f>
        <v>CTM CORUÑA "B"</v>
      </c>
      <c r="R173" s="30"/>
      <c r="S173" s="30"/>
      <c r="T173" s="4" t="str">
        <f>INICIO!$F$14</f>
        <v>DESCANSA</v>
      </c>
      <c r="U173" s="4" t="str">
        <f>INICIO!$F$7</f>
        <v>CTM CORUÑA "C"</v>
      </c>
      <c r="V173" s="30"/>
      <c r="W173" s="30"/>
      <c r="X173" s="4" t="str">
        <f>INICIO!$F$9</f>
        <v>SD HIPICA</v>
      </c>
      <c r="Y173" s="4">
        <f>INICIO!$F$19</f>
        <v>0</v>
      </c>
      <c r="Z173" s="30"/>
      <c r="AA173" s="30"/>
      <c r="AB173" s="4" t="str">
        <f>INICIO!$F$8</f>
        <v>CLUB DEL MAR VETERANOS</v>
      </c>
      <c r="AC173" s="4">
        <f>INICIO!$F$22</f>
        <v>0</v>
      </c>
      <c r="AD173" s="30"/>
      <c r="AE173" s="30"/>
      <c r="AF173" s="4">
        <f>INICIO!$F$21</f>
        <v>0</v>
      </c>
    </row>
    <row r="174" spans="17:32" ht="12.75">
      <c r="Q174" s="4">
        <f>INICIO!$F$16</f>
        <v>0</v>
      </c>
      <c r="R174" s="30"/>
      <c r="S174" s="30"/>
      <c r="T174" s="4" t="str">
        <f>INICIO!$F$10</f>
        <v>HIPICA CORUÑA</v>
      </c>
      <c r="U174" s="4" t="str">
        <f>INICIO!$F$6</f>
        <v>CTM CORUÑA "B"</v>
      </c>
      <c r="V174" s="30"/>
      <c r="W174" s="30"/>
      <c r="X174" s="4" t="str">
        <f>INICIO!$F$10</f>
        <v>HIPICA CORUÑA</v>
      </c>
      <c r="Y174" s="4">
        <f>INICIO!$F$20</f>
        <v>0</v>
      </c>
      <c r="Z174" s="30"/>
      <c r="AA174" s="30"/>
      <c r="AB174" s="4" t="str">
        <f>INICIO!$F$6</f>
        <v>CTM CORUÑA "B"</v>
      </c>
      <c r="AC174" s="4" t="str">
        <f>INICIO!$F$11</f>
        <v>CAMBRE TMV</v>
      </c>
      <c r="AD174" s="30"/>
      <c r="AE174" s="30"/>
      <c r="AF174" s="4" t="str">
        <f>INICIO!$F$14</f>
        <v>DESCANSA</v>
      </c>
    </row>
    <row r="175" spans="17:32" ht="12.75">
      <c r="Q175" s="4" t="str">
        <f>INICIO!$F$5</f>
        <v>CTM CORUÑA "A"</v>
      </c>
      <c r="R175" s="30"/>
      <c r="S175" s="30"/>
      <c r="T175" s="4">
        <f>INICIO!$F$15</f>
        <v>0</v>
      </c>
      <c r="U175" s="4" t="str">
        <f>INICIO!$F$5</f>
        <v>CTM CORUÑA "A"</v>
      </c>
      <c r="V175" s="30"/>
      <c r="W175" s="30"/>
      <c r="X175" s="4" t="str">
        <f>INICIO!$F$11</f>
        <v>CAMBRE TMV</v>
      </c>
      <c r="Y175" s="4">
        <f>INICIO!$F$18</f>
        <v>0</v>
      </c>
      <c r="Z175" s="30"/>
      <c r="AA175" s="30"/>
      <c r="AB175" s="4" t="str">
        <f>INICIO!$F$9</f>
        <v>SD HIPICA</v>
      </c>
      <c r="AC175" s="4" t="str">
        <f>INICIO!$F$12</f>
        <v>BREOGAN OLEIROS VET.</v>
      </c>
      <c r="AD175" s="30"/>
      <c r="AE175" s="30"/>
      <c r="AF175" s="4" t="str">
        <f>INICIO!$F$13</f>
        <v>BREOGAN OLEIROS PROM.</v>
      </c>
    </row>
    <row r="176" spans="21:28" ht="12.75">
      <c r="U176" s="4">
        <f>INICIO!$F$17</f>
        <v>0</v>
      </c>
      <c r="V176" s="30"/>
      <c r="W176" s="30"/>
      <c r="X176" s="4" t="str">
        <f>INICIO!$F$12</f>
        <v>BREOGAN OLEIROS VET.</v>
      </c>
      <c r="Y176" s="4">
        <f>INICIO!$F$17</f>
        <v>0</v>
      </c>
      <c r="Z176" s="30"/>
      <c r="AA176" s="30"/>
      <c r="AB176" s="4" t="str">
        <f>INICIO!$F$10</f>
        <v>HIPICA CORUÑA</v>
      </c>
    </row>
    <row r="177" spans="21:31" ht="12.75">
      <c r="U177" s="4">
        <f>INICIO!$F$16</f>
        <v>0</v>
      </c>
      <c r="V177" s="30"/>
      <c r="W177" s="30"/>
      <c r="X177" s="4" t="str">
        <f>INICIO!$F$13</f>
        <v>BREOGAN OLEIROS PROM.</v>
      </c>
      <c r="Y177" s="4">
        <f>INICIO!$F$16</f>
        <v>0</v>
      </c>
      <c r="Z177" s="30"/>
      <c r="AA177" s="30"/>
      <c r="AB177" s="4" t="str">
        <f>INICIO!$F$11</f>
        <v>CAMBRE TMV</v>
      </c>
      <c r="AC177" s="2" t="s">
        <v>16</v>
      </c>
      <c r="AD177" s="2"/>
      <c r="AE177" s="2"/>
    </row>
    <row r="178" spans="21:32" ht="12.75">
      <c r="U178" s="4">
        <f>INICIO!$F$15</f>
        <v>0</v>
      </c>
      <c r="V178" s="30"/>
      <c r="W178" s="30"/>
      <c r="X178" s="4" t="str">
        <f>INICIO!$F$14</f>
        <v>DESCANSA</v>
      </c>
      <c r="Y178" s="4">
        <f>INICIO!$F$15</f>
        <v>0</v>
      </c>
      <c r="Z178" s="30"/>
      <c r="AA178" s="30"/>
      <c r="AB178" s="4" t="str">
        <f>INICIO!$F$12</f>
        <v>BREOGAN OLEIROS VET.</v>
      </c>
      <c r="AC178" s="4" t="str">
        <f>INICIO!$F$14</f>
        <v>DESCANSA</v>
      </c>
      <c r="AD178" s="30"/>
      <c r="AE178" s="30"/>
      <c r="AF178" s="4" t="str">
        <f>INICIO!$F$12</f>
        <v>BREOGAN OLEIROS VET.</v>
      </c>
    </row>
    <row r="179" spans="21:32" ht="12.75">
      <c r="U179" s="4">
        <f>INICIO!$F$18</f>
        <v>0</v>
      </c>
      <c r="V179" s="30"/>
      <c r="W179" s="30"/>
      <c r="X179" s="4" t="str">
        <f>INICIO!$F$8</f>
        <v>CLUB DEL MAR VETERANOS</v>
      </c>
      <c r="Y179" s="4" t="str">
        <f>INICIO!$F$14</f>
        <v>DESCANSA</v>
      </c>
      <c r="Z179" s="30"/>
      <c r="AA179" s="30"/>
      <c r="AB179" s="4" t="str">
        <f>INICIO!$F$13</f>
        <v>BREOGAN OLEIROS PROM.</v>
      </c>
      <c r="AC179" s="4">
        <f>INICIO!$F$15</f>
        <v>0</v>
      </c>
      <c r="AD179" s="30"/>
      <c r="AE179" s="30"/>
      <c r="AF179" s="4" t="str">
        <f>INICIO!$F$11</f>
        <v>CAMBRE TMV</v>
      </c>
    </row>
    <row r="180" spans="29:32" ht="12.75">
      <c r="AC180" s="4">
        <f>INICIO!$F$16</f>
        <v>0</v>
      </c>
      <c r="AD180" s="30"/>
      <c r="AE180" s="30"/>
      <c r="AF180" s="4" t="str">
        <f>INICIO!$F$10</f>
        <v>HIPICA CORUÑA</v>
      </c>
    </row>
    <row r="181" spans="21:32" ht="12.75">
      <c r="U181" s="2" t="s">
        <v>25</v>
      </c>
      <c r="V181" s="2"/>
      <c r="W181" s="2"/>
      <c r="Y181" s="2" t="s">
        <v>23</v>
      </c>
      <c r="Z181" s="2"/>
      <c r="AA181" s="2"/>
      <c r="AC181" s="4">
        <f>INICIO!$F$17</f>
        <v>0</v>
      </c>
      <c r="AD181" s="30"/>
      <c r="AE181" s="30"/>
      <c r="AF181" s="4" t="str">
        <f>INICIO!$F$9</f>
        <v>SD HIPICA</v>
      </c>
    </row>
    <row r="182" spans="21:32" ht="12.75">
      <c r="U182" s="4">
        <f>INICIO!$F$15</f>
        <v>0</v>
      </c>
      <c r="V182" s="30"/>
      <c r="W182" s="30"/>
      <c r="X182" s="4">
        <f>INICIO!$F$18</f>
        <v>0</v>
      </c>
      <c r="Y182" s="4" t="str">
        <f>INICIO!$F$13</f>
        <v>BREOGAN OLEIROS PROM.</v>
      </c>
      <c r="Z182" s="30"/>
      <c r="AA182" s="30"/>
      <c r="AB182" s="4">
        <f>INICIO!$F$15</f>
        <v>0</v>
      </c>
      <c r="AC182" s="4">
        <f>INICIO!$F$18</f>
        <v>0</v>
      </c>
      <c r="AD182" s="30"/>
      <c r="AE182" s="30"/>
      <c r="AF182" s="4" t="str">
        <f>INICIO!$F$8</f>
        <v>CLUB DEL MAR VETERANOS</v>
      </c>
    </row>
    <row r="183" spans="21:32" ht="12.75">
      <c r="U183" s="4" t="str">
        <f>INICIO!$F$14</f>
        <v>DESCANSA</v>
      </c>
      <c r="V183" s="30"/>
      <c r="W183" s="30"/>
      <c r="X183" s="4">
        <f>INICIO!$F$16</f>
        <v>0</v>
      </c>
      <c r="Y183" s="4" t="str">
        <f>INICIO!$F$12</f>
        <v>BREOGAN OLEIROS VET.</v>
      </c>
      <c r="Z183" s="30"/>
      <c r="AA183" s="30"/>
      <c r="AB183" s="4">
        <f>INICIO!$F$16</f>
        <v>0</v>
      </c>
      <c r="AC183" s="4">
        <f>INICIO!$F$19</f>
        <v>0</v>
      </c>
      <c r="AD183" s="30"/>
      <c r="AE183" s="30"/>
      <c r="AF183" s="4" t="str">
        <f>INICIO!$F$7</f>
        <v>CTM CORUÑA "C"</v>
      </c>
    </row>
    <row r="184" spans="21:32" ht="12.75">
      <c r="U184" s="4" t="str">
        <f>INICIO!$F$13</f>
        <v>BREOGAN OLEIROS PROM.</v>
      </c>
      <c r="V184" s="30"/>
      <c r="W184" s="30"/>
      <c r="X184" s="4">
        <f>INICIO!$F$17</f>
        <v>0</v>
      </c>
      <c r="Y184" s="4" t="str">
        <f>INICIO!$F$11</f>
        <v>CAMBRE TMV</v>
      </c>
      <c r="Z184" s="30"/>
      <c r="AA184" s="30"/>
      <c r="AB184" s="4">
        <f>INICIO!$F$17</f>
        <v>0</v>
      </c>
      <c r="AC184" s="4">
        <f>INICIO!$F$20</f>
        <v>0</v>
      </c>
      <c r="AD184" s="30"/>
      <c r="AE184" s="30"/>
      <c r="AF184" s="4" t="str">
        <f>INICIO!$F$6</f>
        <v>CTM CORUÑA "B"</v>
      </c>
    </row>
    <row r="185" spans="21:32" ht="12.75">
      <c r="U185" s="4" t="str">
        <f>INICIO!$F$12</f>
        <v>BREOGAN OLEIROS VET.</v>
      </c>
      <c r="V185" s="30"/>
      <c r="W185" s="30"/>
      <c r="X185" s="4" t="str">
        <f>INICIO!$F$5</f>
        <v>CTM CORUÑA "A"</v>
      </c>
      <c r="Y185" s="4" t="str">
        <f>INICIO!$F$14</f>
        <v>DESCANSA</v>
      </c>
      <c r="Z185" s="30"/>
      <c r="AA185" s="30"/>
      <c r="AB185" s="4">
        <f>INICIO!$F$20</f>
        <v>0</v>
      </c>
      <c r="AC185" s="4" t="str">
        <f>INICIO!$F$13</f>
        <v>BREOGAN OLEIROS PROM.</v>
      </c>
      <c r="AD185" s="30"/>
      <c r="AE185" s="30"/>
      <c r="AF185" s="4">
        <f>INICIO!$F$22</f>
        <v>0</v>
      </c>
    </row>
    <row r="186" spans="21:32" ht="12.75">
      <c r="U186" s="4" t="str">
        <f>INICIO!$F$11</f>
        <v>CAMBRE TMV</v>
      </c>
      <c r="V186" s="30"/>
      <c r="W186" s="30"/>
      <c r="X186" s="4" t="str">
        <f>INICIO!$F$6</f>
        <v>CTM CORUÑA "B"</v>
      </c>
      <c r="Y186" s="4" t="str">
        <f>INICIO!$F$10</f>
        <v>HIPICA CORUÑA</v>
      </c>
      <c r="Z186" s="30"/>
      <c r="AA186" s="30"/>
      <c r="AB186" s="4">
        <f>INICIO!$F$18</f>
        <v>0</v>
      </c>
      <c r="AC186" s="4">
        <f>INICIO!$F$21</f>
        <v>0</v>
      </c>
      <c r="AD186" s="30"/>
      <c r="AE186" s="30"/>
      <c r="AF186" s="4" t="str">
        <f>INICIO!$F$5</f>
        <v>CTM CORUÑA "A"</v>
      </c>
    </row>
    <row r="187" spans="21:28" ht="12.75">
      <c r="U187" s="4" t="str">
        <f>INICIO!$F$10</f>
        <v>HIPICA CORUÑA</v>
      </c>
      <c r="V187" s="30"/>
      <c r="W187" s="30"/>
      <c r="X187" s="4" t="str">
        <f>INICIO!$F$7</f>
        <v>CTM CORUÑA "C"</v>
      </c>
      <c r="Y187" s="4" t="str">
        <f>INICIO!$F$9</f>
        <v>SD HIPICA</v>
      </c>
      <c r="Z187" s="30"/>
      <c r="AA187" s="30"/>
      <c r="AB187" s="4">
        <f>INICIO!$F$19</f>
        <v>0</v>
      </c>
    </row>
    <row r="188" spans="21:29" ht="12.75">
      <c r="U188" s="4" t="str">
        <f>INICIO!$F$9</f>
        <v>SD HIPICA</v>
      </c>
      <c r="V188" s="30"/>
      <c r="W188" s="30"/>
      <c r="X188" s="4" t="str">
        <f>INICIO!$F$8</f>
        <v>CLUB DEL MAR VETERANOS</v>
      </c>
      <c r="Y188" s="4" t="str">
        <f>INICIO!$F$8</f>
        <v>CLUB DEL MAR VETERANOS</v>
      </c>
      <c r="Z188" s="30"/>
      <c r="AA188" s="30"/>
      <c r="AB188" s="4" t="str">
        <f>INICIO!$F$5</f>
        <v>CTM CORUÑA "A"</v>
      </c>
      <c r="AC188" s="2" t="s">
        <v>22</v>
      </c>
    </row>
    <row r="189" spans="25:32" ht="12.75">
      <c r="Y189" s="4" t="str">
        <f>INICIO!$F$7</f>
        <v>CTM CORUÑA "C"</v>
      </c>
      <c r="Z189" s="30"/>
      <c r="AA189" s="30"/>
      <c r="AB189" s="4" t="str">
        <f>INICIO!$F$6</f>
        <v>CTM CORUÑA "B"</v>
      </c>
      <c r="AC189" s="4">
        <f>INICIO!$F$22</f>
        <v>0</v>
      </c>
      <c r="AD189" s="30"/>
      <c r="AE189" s="30"/>
      <c r="AF189" s="4" t="str">
        <f>INICIO!$F$5</f>
        <v>CTM CORUÑA "A"</v>
      </c>
    </row>
    <row r="190" spans="21:32" ht="12.75">
      <c r="U190" s="2" t="s">
        <v>26</v>
      </c>
      <c r="V190" s="2"/>
      <c r="W190" s="2"/>
      <c r="AC190" s="4">
        <f>INICIO!$F$21</f>
        <v>0</v>
      </c>
      <c r="AD190" s="30"/>
      <c r="AE190" s="30"/>
      <c r="AF190" s="4" t="str">
        <f>INICIO!$F$6</f>
        <v>CTM CORUÑA "B"</v>
      </c>
    </row>
    <row r="191" spans="21:32" ht="12.75">
      <c r="U191" s="4" t="str">
        <f>INICIO!$F$8</f>
        <v>CLUB DEL MAR VETERANOS</v>
      </c>
      <c r="V191" s="30"/>
      <c r="W191" s="30"/>
      <c r="X191" s="4" t="str">
        <f>INICIO!$F$10</f>
        <v>HIPICA CORUÑA</v>
      </c>
      <c r="Y191" s="2" t="s">
        <v>24</v>
      </c>
      <c r="Z191" s="2"/>
      <c r="AA191" s="2"/>
      <c r="AC191" s="4">
        <f>INICIO!$F$20</f>
        <v>0</v>
      </c>
      <c r="AD191" s="30"/>
      <c r="AE191" s="30"/>
      <c r="AF191" s="4" t="str">
        <f>INICIO!$F$7</f>
        <v>CTM CORUÑA "C"</v>
      </c>
    </row>
    <row r="192" spans="21:32" ht="12.75">
      <c r="U192" s="4">
        <f>INICIO!$F$18</f>
        <v>0</v>
      </c>
      <c r="V192" s="30"/>
      <c r="W192" s="30"/>
      <c r="X192" s="4" t="str">
        <f>INICIO!$F$9</f>
        <v>SD HIPICA</v>
      </c>
      <c r="Y192" s="4" t="str">
        <f>INICIO!$F$6</f>
        <v>CTM CORUÑA "B"</v>
      </c>
      <c r="Z192" s="30"/>
      <c r="AA192" s="30"/>
      <c r="AB192" s="4" t="str">
        <f>INICIO!$F$8</f>
        <v>CLUB DEL MAR VETERANOS</v>
      </c>
      <c r="AC192" s="4">
        <f>INICIO!$F$19</f>
        <v>0</v>
      </c>
      <c r="AD192" s="30"/>
      <c r="AE192" s="30"/>
      <c r="AF192" s="4" t="str">
        <f>INICIO!$F$8</f>
        <v>CLUB DEL MAR VETERANOS</v>
      </c>
    </row>
    <row r="193" spans="21:32" ht="12.75">
      <c r="U193" s="4" t="str">
        <f>INICIO!$F$7</f>
        <v>CTM CORUÑA "C"</v>
      </c>
      <c r="V193" s="30"/>
      <c r="W193" s="30"/>
      <c r="X193" s="4" t="str">
        <f>INICIO!$F$11</f>
        <v>CAMBRE TMV</v>
      </c>
      <c r="Y193" s="4" t="str">
        <f>INICIO!$F$5</f>
        <v>CTM CORUÑA "A"</v>
      </c>
      <c r="Z193" s="30"/>
      <c r="AA193" s="30"/>
      <c r="AB193" s="4" t="str">
        <f>INICIO!$F$9</f>
        <v>SD HIPICA</v>
      </c>
      <c r="AC193" s="4">
        <f>INICIO!$F$18</f>
        <v>0</v>
      </c>
      <c r="AD193" s="30"/>
      <c r="AE193" s="30"/>
      <c r="AF193" s="4" t="str">
        <f>INICIO!$F$9</f>
        <v>SD HIPICA</v>
      </c>
    </row>
    <row r="194" spans="21:32" ht="12.75">
      <c r="U194" s="4" t="str">
        <f>INICIO!$F$6</f>
        <v>CTM CORUÑA "B"</v>
      </c>
      <c r="V194" s="30"/>
      <c r="W194" s="30"/>
      <c r="X194" s="4" t="str">
        <f>INICIO!$F$12</f>
        <v>BREOGAN OLEIROS VET.</v>
      </c>
      <c r="Y194" s="4">
        <f>INICIO!$F$19</f>
        <v>0</v>
      </c>
      <c r="Z194" s="30"/>
      <c r="AA194" s="30"/>
      <c r="AB194" s="4" t="str">
        <f>INICIO!$F$10</f>
        <v>HIPICA CORUÑA</v>
      </c>
      <c r="AC194" s="4">
        <f>INICIO!$F$17</f>
        <v>0</v>
      </c>
      <c r="AD194" s="30"/>
      <c r="AE194" s="30"/>
      <c r="AF194" s="4" t="str">
        <f>INICIO!$F$10</f>
        <v>HIPICA CORUÑA</v>
      </c>
    </row>
    <row r="195" spans="21:32" ht="12.75">
      <c r="U195" s="4" t="str">
        <f>INICIO!$F$5</f>
        <v>CTM CORUÑA "A"</v>
      </c>
      <c r="V195" s="30"/>
      <c r="W195" s="30"/>
      <c r="X195" s="4" t="str">
        <f>INICIO!$F$13</f>
        <v>BREOGAN OLEIROS PROM.</v>
      </c>
      <c r="Y195" s="4">
        <f>INICIO!$F$18</f>
        <v>0</v>
      </c>
      <c r="Z195" s="30"/>
      <c r="AA195" s="30"/>
      <c r="AB195" s="4" t="str">
        <f>INICIO!$F$11</f>
        <v>CAMBRE TMV</v>
      </c>
      <c r="AC195" s="4">
        <f>INICIO!$F$16</f>
        <v>0</v>
      </c>
      <c r="AD195" s="30"/>
      <c r="AE195" s="30"/>
      <c r="AF195" s="4" t="str">
        <f>INICIO!$F$11</f>
        <v>CAMBRE TMV</v>
      </c>
    </row>
    <row r="196" spans="21:32" ht="12.75">
      <c r="U196" s="4">
        <f>INICIO!$F$17</f>
        <v>0</v>
      </c>
      <c r="V196" s="30"/>
      <c r="W196" s="30"/>
      <c r="X196" s="4" t="str">
        <f>INICIO!$F$14</f>
        <v>DESCANSA</v>
      </c>
      <c r="Y196" s="4">
        <f>INICIO!$F$20</f>
        <v>0</v>
      </c>
      <c r="Z196" s="30"/>
      <c r="AA196" s="30"/>
      <c r="AB196" s="4" t="str">
        <f>INICIO!$F$7</f>
        <v>CTM CORUÑA "C"</v>
      </c>
      <c r="AC196" s="4">
        <f>INICIO!$F$15</f>
        <v>0</v>
      </c>
      <c r="AD196" s="30"/>
      <c r="AE196" s="30"/>
      <c r="AF196" s="4" t="str">
        <f>INICIO!$F$12</f>
        <v>BREOGAN OLEIROS VET.</v>
      </c>
    </row>
    <row r="197" spans="21:32" ht="12.75">
      <c r="U197" s="4">
        <f>INICIO!$F$16</f>
        <v>0</v>
      </c>
      <c r="V197" s="30"/>
      <c r="W197" s="30"/>
      <c r="X197" s="4">
        <f>INICIO!$F$15</f>
        <v>0</v>
      </c>
      <c r="Y197" s="4">
        <f>INICIO!$F$17</f>
        <v>0</v>
      </c>
      <c r="Z197" s="30"/>
      <c r="AA197" s="30"/>
      <c r="AB197" s="4" t="str">
        <f>INICIO!$F$12</f>
        <v>BREOGAN OLEIROS VET.</v>
      </c>
      <c r="AC197" s="4" t="str">
        <f>INICIO!$F$14</f>
        <v>DESCANSA</v>
      </c>
      <c r="AD197" s="30"/>
      <c r="AE197" s="30"/>
      <c r="AF197" s="4" t="str">
        <f>INICIO!$F$13</f>
        <v>BREOGAN OLEIROS PROM.</v>
      </c>
    </row>
    <row r="198" spans="25:28" ht="12.75">
      <c r="Y198" s="4">
        <f>INICIO!$F$16</f>
        <v>0</v>
      </c>
      <c r="Z198" s="30"/>
      <c r="AA198" s="30"/>
      <c r="AB198" s="4" t="str">
        <f>INICIO!$F$13</f>
        <v>BREOGAN OLEIROS PROM.</v>
      </c>
    </row>
    <row r="199" spans="21:31" ht="12.75">
      <c r="U199" s="2" t="s">
        <v>27</v>
      </c>
      <c r="V199" s="2"/>
      <c r="W199" s="2"/>
      <c r="Y199" s="4">
        <f>INICIO!$F$15</f>
        <v>0</v>
      </c>
      <c r="Z199" s="30"/>
      <c r="AA199" s="30"/>
      <c r="AB199" s="4" t="str">
        <f>INICIO!$F$14</f>
        <v>DESCANSA</v>
      </c>
      <c r="AC199" s="2" t="s">
        <v>23</v>
      </c>
      <c r="AD199" s="2"/>
      <c r="AE199" s="2"/>
    </row>
    <row r="200" spans="21:32" ht="12.75">
      <c r="U200" s="4">
        <f>INICIO!$F$15</f>
        <v>0</v>
      </c>
      <c r="V200" s="30"/>
      <c r="W200" s="30"/>
      <c r="X200" s="4">
        <f>INICIO!$F$17</f>
        <v>0</v>
      </c>
      <c r="AC200" s="4" t="str">
        <f>INICIO!$F$13</f>
        <v>BREOGAN OLEIROS PROM.</v>
      </c>
      <c r="AD200" s="30"/>
      <c r="AE200" s="30"/>
      <c r="AF200" s="4">
        <f>INICIO!$F$15</f>
        <v>0</v>
      </c>
    </row>
    <row r="201" spans="21:32" ht="12.75">
      <c r="U201" s="4" t="str">
        <f>INICIO!$F$14</f>
        <v>DESCANSA</v>
      </c>
      <c r="V201" s="30"/>
      <c r="W201" s="30"/>
      <c r="X201" s="4" t="str">
        <f>INICIO!$F$5</f>
        <v>CTM CORUÑA "A"</v>
      </c>
      <c r="Y201" s="2" t="s">
        <v>25</v>
      </c>
      <c r="Z201" s="2"/>
      <c r="AA201" s="2"/>
      <c r="AC201" s="4" t="str">
        <f>INICIO!$F$14</f>
        <v>DESCANSA</v>
      </c>
      <c r="AD201" s="30"/>
      <c r="AE201" s="30"/>
      <c r="AF201" s="4">
        <f>INICIO!$F$22</f>
        <v>0</v>
      </c>
    </row>
    <row r="202" spans="21:32" ht="12.75">
      <c r="U202" s="4">
        <f>INICIO!$F$16</f>
        <v>0</v>
      </c>
      <c r="V202" s="30"/>
      <c r="W202" s="30"/>
      <c r="X202" s="4">
        <f>INICIO!$F$18</f>
        <v>0</v>
      </c>
      <c r="Y202" s="4" t="str">
        <f>INICIO!$F$14</f>
        <v>DESCANSA</v>
      </c>
      <c r="Z202" s="30"/>
      <c r="AA202" s="30"/>
      <c r="AB202" s="4">
        <f>INICIO!$F$16</f>
        <v>0</v>
      </c>
      <c r="AC202" s="4" t="str">
        <f>INICIO!$F$12</f>
        <v>BREOGAN OLEIROS VET.</v>
      </c>
      <c r="AD202" s="30"/>
      <c r="AE202" s="30"/>
      <c r="AF202" s="4">
        <f>INICIO!$F$16</f>
        <v>0</v>
      </c>
    </row>
    <row r="203" spans="21:32" ht="12.75">
      <c r="U203" s="4" t="str">
        <f>INICIO!$F$13</f>
        <v>BREOGAN OLEIROS PROM.</v>
      </c>
      <c r="V203" s="30"/>
      <c r="W203" s="30"/>
      <c r="X203" s="4" t="str">
        <f>INICIO!$F$6</f>
        <v>CTM CORUÑA "B"</v>
      </c>
      <c r="Y203" s="4" t="str">
        <f>INICIO!$F$13</f>
        <v>BREOGAN OLEIROS PROM.</v>
      </c>
      <c r="Z203" s="30"/>
      <c r="AA203" s="30"/>
      <c r="AB203" s="4">
        <f>INICIO!$F$17</f>
        <v>0</v>
      </c>
      <c r="AC203" s="4" t="str">
        <f>INICIO!$F$11</f>
        <v>CAMBRE TMV</v>
      </c>
      <c r="AD203" s="30"/>
      <c r="AE203" s="30"/>
      <c r="AF203" s="4">
        <f>INICIO!$F$17</f>
        <v>0</v>
      </c>
    </row>
    <row r="204" spans="21:32" ht="12.75">
      <c r="U204" s="4" t="str">
        <f>INICIO!$F$12</f>
        <v>BREOGAN OLEIROS VET.</v>
      </c>
      <c r="V204" s="30"/>
      <c r="W204" s="30"/>
      <c r="X204" s="4" t="str">
        <f>INICIO!$F$7</f>
        <v>CTM CORUÑA "C"</v>
      </c>
      <c r="Y204" s="4" t="str">
        <f>INICIO!$F$12</f>
        <v>BREOGAN OLEIROS VET.</v>
      </c>
      <c r="Z204" s="30"/>
      <c r="AA204" s="30"/>
      <c r="AB204" s="4">
        <f>INICIO!$F$18</f>
        <v>0</v>
      </c>
      <c r="AC204" s="4" t="str">
        <f>INICIO!$F$10</f>
        <v>HIPICA CORUÑA</v>
      </c>
      <c r="AD204" s="30"/>
      <c r="AE204" s="30"/>
      <c r="AF204" s="4">
        <f>INICIO!$F$18</f>
        <v>0</v>
      </c>
    </row>
    <row r="205" spans="21:32" ht="12.75">
      <c r="U205" s="4" t="str">
        <f>INICIO!$F$11</f>
        <v>CAMBRE TMV</v>
      </c>
      <c r="V205" s="30"/>
      <c r="W205" s="30"/>
      <c r="X205" s="4" t="str">
        <f>INICIO!$F$8</f>
        <v>CLUB DEL MAR VETERANOS</v>
      </c>
      <c r="Y205" s="4" t="str">
        <f>INICIO!$F$11</f>
        <v>CAMBRE TMV</v>
      </c>
      <c r="Z205" s="30"/>
      <c r="AA205" s="30"/>
      <c r="AB205" s="4">
        <f>INICIO!$F$19</f>
        <v>0</v>
      </c>
      <c r="AC205" s="4" t="str">
        <f>INICIO!$F$9</f>
        <v>SD HIPICA</v>
      </c>
      <c r="AD205" s="30"/>
      <c r="AE205" s="30"/>
      <c r="AF205" s="4">
        <f>INICIO!$F$19</f>
        <v>0</v>
      </c>
    </row>
    <row r="206" spans="21:32" ht="12.75">
      <c r="U206" s="4" t="str">
        <f>INICIO!$F$10</f>
        <v>HIPICA CORUÑA</v>
      </c>
      <c r="V206" s="30"/>
      <c r="W206" s="30"/>
      <c r="X206" s="4" t="str">
        <f>INICIO!$F$9</f>
        <v>SD HIPICA</v>
      </c>
      <c r="Y206" s="4" t="str">
        <f>INICIO!$F$10</f>
        <v>HIPICA CORUÑA</v>
      </c>
      <c r="Z206" s="30"/>
      <c r="AA206" s="30"/>
      <c r="AB206" s="4" t="str">
        <f>INICIO!$F$5</f>
        <v>CTM CORUÑA "A"</v>
      </c>
      <c r="AC206" s="4" t="str">
        <f>INICIO!$F$8</f>
        <v>CLUB DEL MAR VETERANOS</v>
      </c>
      <c r="AD206" s="30"/>
      <c r="AE206" s="30"/>
      <c r="AF206" s="4">
        <f>INICIO!$F$20</f>
        <v>0</v>
      </c>
    </row>
    <row r="207" spans="25:32" ht="12.75">
      <c r="Y207" s="4">
        <f>INICIO!$F$15</f>
        <v>0</v>
      </c>
      <c r="Z207" s="30"/>
      <c r="AA207" s="30"/>
      <c r="AB207" s="4">
        <f>INICIO!$F$20</f>
        <v>0</v>
      </c>
      <c r="AC207" s="4" t="str">
        <f>INICIO!$F$7</f>
        <v>CTM CORUÑA "C"</v>
      </c>
      <c r="AD207" s="30"/>
      <c r="AE207" s="30"/>
      <c r="AF207" s="4">
        <f>INICIO!$F$21</f>
        <v>0</v>
      </c>
    </row>
    <row r="208" spans="21:32" ht="12.75">
      <c r="U208" s="2" t="s">
        <v>28</v>
      </c>
      <c r="V208" s="2"/>
      <c r="W208" s="2"/>
      <c r="Y208" s="4" t="str">
        <f>INICIO!$F$9</f>
        <v>SD HIPICA</v>
      </c>
      <c r="Z208" s="30"/>
      <c r="AA208" s="30"/>
      <c r="AB208" s="4" t="str">
        <f>INICIO!$F$6</f>
        <v>CTM CORUÑA "B"</v>
      </c>
      <c r="AC208" s="4" t="str">
        <f>INICIO!$F$6</f>
        <v>CTM CORUÑA "B"</v>
      </c>
      <c r="AD208" s="30"/>
      <c r="AE208" s="30"/>
      <c r="AF208" s="4" t="str">
        <f>INICIO!$F$5</f>
        <v>CTM CORUÑA "A"</v>
      </c>
    </row>
    <row r="209" spans="21:28" ht="12.75">
      <c r="U209" s="4" t="str">
        <f>INICIO!$F$9</f>
        <v>SD HIPICA</v>
      </c>
      <c r="V209" s="30"/>
      <c r="W209" s="30"/>
      <c r="X209" s="4" t="str">
        <f>INICIO!$F$11</f>
        <v>CAMBRE TMV</v>
      </c>
      <c r="Y209" s="4" t="str">
        <f>INICIO!$F$8</f>
        <v>CLUB DEL MAR VETERANOS</v>
      </c>
      <c r="Z209" s="30"/>
      <c r="AA209" s="30"/>
      <c r="AB209" s="4" t="str">
        <f>INICIO!$F$7</f>
        <v>CTM CORUÑA "C"</v>
      </c>
    </row>
    <row r="210" spans="21:31" ht="12.75">
      <c r="U210" s="4" t="str">
        <f>INICIO!$F$8</f>
        <v>CLUB DEL MAR VETERANOS</v>
      </c>
      <c r="V210" s="30"/>
      <c r="W210" s="30"/>
      <c r="X210" s="4" t="str">
        <f>INICIO!$F$12</f>
        <v>BREOGAN OLEIROS VET.</v>
      </c>
      <c r="AC210" s="2" t="s">
        <v>24</v>
      </c>
      <c r="AD210" s="2"/>
      <c r="AE210" s="2"/>
    </row>
    <row r="211" spans="21:32" ht="12.75">
      <c r="U211" s="4" t="str">
        <f>INICIO!$F$7</f>
        <v>CTM CORUÑA "C"</v>
      </c>
      <c r="V211" s="30"/>
      <c r="W211" s="30"/>
      <c r="X211" s="4" t="str">
        <f>INICIO!$F$13</f>
        <v>BREOGAN OLEIROS PROM.</v>
      </c>
      <c r="Y211" s="2" t="s">
        <v>26</v>
      </c>
      <c r="Z211" s="2"/>
      <c r="AA211" s="2"/>
      <c r="AC211" s="4" t="str">
        <f>INICIO!$F$5</f>
        <v>CTM CORUÑA "A"</v>
      </c>
      <c r="AD211" s="30"/>
      <c r="AE211" s="30"/>
      <c r="AF211" s="4" t="str">
        <f>INICIO!$F$7</f>
        <v>CTM CORUÑA "C"</v>
      </c>
    </row>
    <row r="212" spans="21:32" ht="12.75">
      <c r="U212" s="4">
        <f>INICIO!$F$18</f>
        <v>0</v>
      </c>
      <c r="V212" s="30"/>
      <c r="W212" s="30"/>
      <c r="X212" s="4" t="str">
        <f>INICIO!$F$10</f>
        <v>HIPICA CORUÑA</v>
      </c>
      <c r="Y212" s="4" t="str">
        <f>INICIO!$F$7</f>
        <v>CTM CORUÑA "C"</v>
      </c>
      <c r="Z212" s="30"/>
      <c r="AA212" s="30"/>
      <c r="AB212" s="4" t="str">
        <f>INICIO!$F$9</f>
        <v>SD HIPICA</v>
      </c>
      <c r="AC212" s="4">
        <f>INICIO!$F$21</f>
        <v>0</v>
      </c>
      <c r="AD212" s="30"/>
      <c r="AE212" s="30"/>
      <c r="AF212" s="4" t="str">
        <f>INICIO!$F$8</f>
        <v>CLUB DEL MAR VETERANOS</v>
      </c>
    </row>
    <row r="213" spans="21:32" ht="12.75">
      <c r="U213" s="4" t="str">
        <f>INICIO!$F$6</f>
        <v>CTM CORUÑA "B"</v>
      </c>
      <c r="V213" s="30"/>
      <c r="W213" s="30"/>
      <c r="X213" s="4" t="str">
        <f>INICIO!$F$14</f>
        <v>DESCANSA</v>
      </c>
      <c r="Y213" s="4" t="str">
        <f>INICIO!$F$6</f>
        <v>CTM CORUÑA "B"</v>
      </c>
      <c r="Z213" s="30"/>
      <c r="AA213" s="30"/>
      <c r="AB213" s="4" t="str">
        <f>INICIO!$F$10</f>
        <v>HIPICA CORUÑA</v>
      </c>
      <c r="AC213" s="4">
        <f>INICIO!$F$22</f>
        <v>0</v>
      </c>
      <c r="AD213" s="30"/>
      <c r="AE213" s="30"/>
      <c r="AF213" s="4" t="str">
        <f>INICIO!$F$6</f>
        <v>CTM CORUÑA "B"</v>
      </c>
    </row>
    <row r="214" spans="21:32" ht="12.75">
      <c r="U214" s="4" t="str">
        <f>INICIO!$F$5</f>
        <v>CTM CORUÑA "A"</v>
      </c>
      <c r="V214" s="30"/>
      <c r="W214" s="30"/>
      <c r="X214" s="4">
        <f>INICIO!$F$15</f>
        <v>0</v>
      </c>
      <c r="Y214" s="4" t="str">
        <f>INICIO!$F$5</f>
        <v>CTM CORUÑA "A"</v>
      </c>
      <c r="Z214" s="30"/>
      <c r="AA214" s="30"/>
      <c r="AB214" s="4" t="str">
        <f>INICIO!$F$11</f>
        <v>CAMBRE TMV</v>
      </c>
      <c r="AC214" s="4">
        <f>INICIO!$F$20</f>
        <v>0</v>
      </c>
      <c r="AD214" s="30"/>
      <c r="AE214" s="30"/>
      <c r="AF214" s="4" t="str">
        <f>INICIO!$F$9</f>
        <v>SD HIPICA</v>
      </c>
    </row>
    <row r="215" spans="21:32" ht="12.75">
      <c r="U215" s="4">
        <f>INICIO!$F$17</f>
        <v>0</v>
      </c>
      <c r="V215" s="30"/>
      <c r="W215" s="30"/>
      <c r="X215" s="4">
        <f>INICIO!$F$16</f>
        <v>0</v>
      </c>
      <c r="Y215" s="4">
        <f>INICIO!$F$19</f>
        <v>0</v>
      </c>
      <c r="Z215" s="30"/>
      <c r="AA215" s="30"/>
      <c r="AB215" s="4" t="str">
        <f>INICIO!$F$12</f>
        <v>BREOGAN OLEIROS VET.</v>
      </c>
      <c r="AC215" s="4">
        <f>INICIO!$F$19</f>
        <v>0</v>
      </c>
      <c r="AD215" s="30"/>
      <c r="AE215" s="30"/>
      <c r="AF215" s="4" t="str">
        <f>INICIO!$F$10</f>
        <v>HIPICA CORUÑA</v>
      </c>
    </row>
    <row r="216" spans="25:32" ht="12.75">
      <c r="Y216" s="4">
        <f>INICIO!$F$18</f>
        <v>0</v>
      </c>
      <c r="Z216" s="30"/>
      <c r="AA216" s="30"/>
      <c r="AB216" s="4" t="str">
        <f>INICIO!$F$13</f>
        <v>BREOGAN OLEIROS PROM.</v>
      </c>
      <c r="AC216" s="4">
        <f>INICIO!$F$18</f>
        <v>0</v>
      </c>
      <c r="AD216" s="30"/>
      <c r="AE216" s="30"/>
      <c r="AF216" s="4" t="str">
        <f>INICIO!$F$11</f>
        <v>CAMBRE TMV</v>
      </c>
    </row>
    <row r="217" spans="21:32" ht="12.75">
      <c r="U217" s="2" t="s">
        <v>29</v>
      </c>
      <c r="V217" s="2"/>
      <c r="W217" s="2"/>
      <c r="Y217" s="4">
        <f>INICIO!$F$17</f>
        <v>0</v>
      </c>
      <c r="Z217" s="30"/>
      <c r="AA217" s="30"/>
      <c r="AB217" s="4" t="str">
        <f>INICIO!$F$14</f>
        <v>DESCANSA</v>
      </c>
      <c r="AC217" s="4">
        <f>INICIO!$F$17</f>
        <v>0</v>
      </c>
      <c r="AD217" s="30"/>
      <c r="AE217" s="30"/>
      <c r="AF217" s="4" t="str">
        <f>INICIO!$F$12</f>
        <v>BREOGAN OLEIROS VET.</v>
      </c>
    </row>
    <row r="218" spans="21:32" ht="12.75">
      <c r="U218" s="4">
        <f>INICIO!$F$16</f>
        <v>0</v>
      </c>
      <c r="V218" s="30"/>
      <c r="W218" s="30"/>
      <c r="X218" s="4" t="str">
        <f>INICIO!$F$5</f>
        <v>CTM CORUÑA "A"</v>
      </c>
      <c r="Y218" s="4">
        <f>INICIO!$F$20</f>
        <v>0</v>
      </c>
      <c r="Z218" s="30"/>
      <c r="AA218" s="30"/>
      <c r="AB218" s="4" t="str">
        <f>INICIO!$F$8</f>
        <v>CLUB DEL MAR VETERANOS</v>
      </c>
      <c r="AC218" s="4">
        <f>INICIO!$F$16</f>
        <v>0</v>
      </c>
      <c r="AD218" s="30"/>
      <c r="AE218" s="30"/>
      <c r="AF218" s="4" t="str">
        <f>INICIO!$F$13</f>
        <v>BREOGAN OLEIROS PROM.</v>
      </c>
    </row>
    <row r="219" spans="21:32" ht="12.75">
      <c r="U219" s="4">
        <f>INICIO!$F$15</f>
        <v>0</v>
      </c>
      <c r="V219" s="30"/>
      <c r="W219" s="30"/>
      <c r="X219" s="4" t="str">
        <f>INICIO!$F$6</f>
        <v>CTM CORUÑA "B"</v>
      </c>
      <c r="Y219" s="4">
        <f>INICIO!$F$16</f>
        <v>0</v>
      </c>
      <c r="Z219" s="30"/>
      <c r="AA219" s="30"/>
      <c r="AB219" s="4">
        <f>INICIO!$F$15</f>
        <v>0</v>
      </c>
      <c r="AC219" s="4">
        <f>INICIO!$F$15</f>
        <v>0</v>
      </c>
      <c r="AD219" s="30"/>
      <c r="AE219" s="30"/>
      <c r="AF219" s="6" t="str">
        <f>INICIO!$F$14</f>
        <v>DESCANSA</v>
      </c>
    </row>
    <row r="220" spans="21:24" ht="12.75">
      <c r="U220" s="4" t="str">
        <f>INICIO!$F$14</f>
        <v>DESCANSA</v>
      </c>
      <c r="V220" s="30"/>
      <c r="W220" s="30"/>
      <c r="X220" s="4" t="str">
        <f>INICIO!$F$7</f>
        <v>CTM CORUÑA "C"</v>
      </c>
    </row>
    <row r="221" spans="21:31" ht="12.75">
      <c r="U221" s="4" t="str">
        <f>INICIO!$F$13</f>
        <v>BREOGAN OLEIROS PROM.</v>
      </c>
      <c r="V221" s="30"/>
      <c r="W221" s="30"/>
      <c r="X221" s="4" t="str">
        <f>INICIO!$F$8</f>
        <v>CLUB DEL MAR VETERANOS</v>
      </c>
      <c r="Y221" s="2" t="s">
        <v>27</v>
      </c>
      <c r="Z221" s="2"/>
      <c r="AA221" s="2"/>
      <c r="AC221" s="2" t="s">
        <v>25</v>
      </c>
      <c r="AD221" s="2"/>
      <c r="AE221" s="2"/>
    </row>
    <row r="222" spans="21:32" ht="12.75">
      <c r="U222" s="4">
        <f>INICIO!$F$17</f>
        <v>0</v>
      </c>
      <c r="V222" s="30"/>
      <c r="W222" s="30"/>
      <c r="X222" s="4">
        <f>INICIO!$F$18</f>
        <v>0</v>
      </c>
      <c r="Y222" s="4">
        <f>INICIO!$F$15</f>
        <v>0</v>
      </c>
      <c r="Z222" s="30"/>
      <c r="AA222" s="30"/>
      <c r="AB222" s="4">
        <f>INICIO!$F$17</f>
        <v>0</v>
      </c>
      <c r="AC222" s="4" t="str">
        <f>INICIO!$F$14</f>
        <v>DESCANSA</v>
      </c>
      <c r="AD222" s="30"/>
      <c r="AE222" s="30"/>
      <c r="AF222" s="4">
        <f>INICIO!$F$16</f>
        <v>0</v>
      </c>
    </row>
    <row r="223" spans="21:32" ht="12.75">
      <c r="U223" s="4" t="str">
        <f>INICIO!$F$12</f>
        <v>BREOGAN OLEIROS VET.</v>
      </c>
      <c r="V223" s="30"/>
      <c r="W223" s="30"/>
      <c r="X223" s="4" t="str">
        <f>INICIO!$F$9</f>
        <v>SD HIPICA</v>
      </c>
      <c r="Y223" s="4" t="str">
        <f>INICIO!$F$14</f>
        <v>DESCANSA</v>
      </c>
      <c r="Z223" s="30"/>
      <c r="AA223" s="30"/>
      <c r="AB223" s="4">
        <f>INICIO!$F$18</f>
        <v>0</v>
      </c>
      <c r="AC223" s="4" t="str">
        <f>INICIO!$F$13</f>
        <v>BREOGAN OLEIROS PROM.</v>
      </c>
      <c r="AD223" s="30"/>
      <c r="AE223" s="30"/>
      <c r="AF223" s="4">
        <f>INICIO!$F$17</f>
        <v>0</v>
      </c>
    </row>
    <row r="224" spans="21:32" ht="12.75">
      <c r="U224" s="4" t="str">
        <f>INICIO!$F$11</f>
        <v>CAMBRE TMV</v>
      </c>
      <c r="V224" s="30"/>
      <c r="W224" s="30"/>
      <c r="X224" s="4" t="str">
        <f>INICIO!$F$10</f>
        <v>HIPICA CORUÑA</v>
      </c>
      <c r="Y224" s="4" t="str">
        <f>INICIO!$F$13</f>
        <v>BREOGAN OLEIROS PROM.</v>
      </c>
      <c r="Z224" s="30"/>
      <c r="AA224" s="30"/>
      <c r="AB224" s="4">
        <f>INICIO!$F$19</f>
        <v>0</v>
      </c>
      <c r="AC224" s="4" t="str">
        <f>INICIO!$F$12</f>
        <v>BREOGAN OLEIROS VET.</v>
      </c>
      <c r="AD224" s="30"/>
      <c r="AE224" s="30"/>
      <c r="AF224" s="4">
        <f>INICIO!$F$18</f>
        <v>0</v>
      </c>
    </row>
    <row r="225" spans="25:32" ht="12.75">
      <c r="Y225" s="4" t="str">
        <f>INICIO!$F$12</f>
        <v>BREOGAN OLEIROS VET.</v>
      </c>
      <c r="Z225" s="30"/>
      <c r="AA225" s="30"/>
      <c r="AB225" s="4" t="str">
        <f>INICIO!$F$5</f>
        <v>CTM CORUÑA "A"</v>
      </c>
      <c r="AC225" s="4">
        <f>INICIO!$F$15</f>
        <v>0</v>
      </c>
      <c r="AD225" s="30"/>
      <c r="AE225" s="30"/>
      <c r="AF225" s="4">
        <f>INICIO!$F$22</f>
        <v>0</v>
      </c>
    </row>
    <row r="226" spans="21:32" ht="12.75">
      <c r="U226" s="2" t="s">
        <v>30</v>
      </c>
      <c r="V226" s="2"/>
      <c r="W226" s="2"/>
      <c r="Y226" s="4" t="str">
        <f>INICIO!$F$11</f>
        <v>CAMBRE TMV</v>
      </c>
      <c r="Z226" s="30"/>
      <c r="AA226" s="30"/>
      <c r="AB226" s="4" t="str">
        <f>INICIO!$F$6</f>
        <v>CTM CORUÑA "B"</v>
      </c>
      <c r="AC226" s="4" t="str">
        <f>INICIO!$F$11</f>
        <v>CAMBRE TMV</v>
      </c>
      <c r="AD226" s="30"/>
      <c r="AE226" s="30"/>
      <c r="AF226" s="4">
        <f>INICIO!$F$19</f>
        <v>0</v>
      </c>
    </row>
    <row r="227" spans="21:32" ht="12.75">
      <c r="U227" s="4" t="str">
        <f>INICIO!$F$10</f>
        <v>HIPICA CORUÑA</v>
      </c>
      <c r="V227" s="30"/>
      <c r="W227" s="30"/>
      <c r="X227" s="4" t="str">
        <f>INICIO!$F$12</f>
        <v>BREOGAN OLEIROS VET.</v>
      </c>
      <c r="Y227" s="4" t="str">
        <f>INICIO!$F$10</f>
        <v>HIPICA CORUÑA</v>
      </c>
      <c r="Z227" s="30"/>
      <c r="AA227" s="30"/>
      <c r="AB227" s="4" t="str">
        <f>INICIO!$F$7</f>
        <v>CTM CORUÑA "C"</v>
      </c>
      <c r="AC227" s="4" t="str">
        <f>INICIO!$F$10</f>
        <v>HIPICA CORUÑA</v>
      </c>
      <c r="AD227" s="30"/>
      <c r="AE227" s="30"/>
      <c r="AF227" s="4">
        <f>INICIO!$F$20</f>
        <v>0</v>
      </c>
    </row>
    <row r="228" spans="21:32" ht="12.75">
      <c r="U228" s="4" t="str">
        <f>INICIO!$F$9</f>
        <v>SD HIPICA</v>
      </c>
      <c r="V228" s="30"/>
      <c r="W228" s="30"/>
      <c r="X228" s="4" t="str">
        <f>INICIO!$F$13</f>
        <v>BREOGAN OLEIROS PROM.</v>
      </c>
      <c r="Y228" s="4" t="str">
        <f>INICIO!$F$9</f>
        <v>SD HIPICA</v>
      </c>
      <c r="Z228" s="30"/>
      <c r="AA228" s="30"/>
      <c r="AB228" s="4" t="str">
        <f>INICIO!$F$8</f>
        <v>CLUB DEL MAR VETERANOS</v>
      </c>
      <c r="AC228" s="4" t="str">
        <f>INICIO!$F$9</f>
        <v>SD HIPICA</v>
      </c>
      <c r="AD228" s="30"/>
      <c r="AE228" s="30"/>
      <c r="AF228" s="4">
        <f>INICIO!$F$21</f>
        <v>0</v>
      </c>
    </row>
    <row r="229" spans="21:32" ht="12.75">
      <c r="U229" s="4" t="str">
        <f>INICIO!$F$8</f>
        <v>CLUB DEL MAR VETERANOS</v>
      </c>
      <c r="V229" s="30"/>
      <c r="W229" s="30"/>
      <c r="X229" s="4" t="str">
        <f>INICIO!$F$14</f>
        <v>DESCANSA</v>
      </c>
      <c r="Y229" s="4">
        <f>INICIO!$F$16</f>
        <v>0</v>
      </c>
      <c r="Z229" s="30"/>
      <c r="AA229" s="30"/>
      <c r="AB229" s="4">
        <f>INICIO!$F$20</f>
        <v>0</v>
      </c>
      <c r="AC229" s="4" t="str">
        <f>INICIO!$F$8</f>
        <v>CLUB DEL MAR VETERANOS</v>
      </c>
      <c r="AD229" s="30"/>
      <c r="AE229" s="30"/>
      <c r="AF229" s="6" t="str">
        <f>INICIO!$F$5</f>
        <v>CTM CORUÑA "A"</v>
      </c>
    </row>
    <row r="230" spans="21:32" ht="12.75">
      <c r="U230" s="4" t="str">
        <f>INICIO!$F$7</f>
        <v>CTM CORUÑA "C"</v>
      </c>
      <c r="V230" s="30"/>
      <c r="W230" s="30"/>
      <c r="X230" s="4">
        <f>INICIO!$F$15</f>
        <v>0</v>
      </c>
      <c r="AC230" s="4" t="str">
        <f>INICIO!$F$7</f>
        <v>CTM CORUÑA "C"</v>
      </c>
      <c r="AD230" s="30"/>
      <c r="AE230" s="30"/>
      <c r="AF230" s="6" t="str">
        <f>INICIO!$F$6</f>
        <v>CTM CORUÑA "B"</v>
      </c>
    </row>
    <row r="231" spans="21:27" ht="12.75">
      <c r="U231" s="4" t="str">
        <f>INICIO!$F$6</f>
        <v>CTM CORUÑA "B"</v>
      </c>
      <c r="V231" s="30"/>
      <c r="W231" s="30"/>
      <c r="X231" s="4">
        <f>INICIO!$F$16</f>
        <v>0</v>
      </c>
      <c r="Y231" s="2" t="s">
        <v>28</v>
      </c>
      <c r="Z231" s="2"/>
      <c r="AA231" s="2"/>
    </row>
    <row r="232" spans="21:31" ht="12.75">
      <c r="U232" s="4">
        <f>INICIO!$F$18</f>
        <v>0</v>
      </c>
      <c r="V232" s="30"/>
      <c r="W232" s="30"/>
      <c r="X232" s="4" t="str">
        <f>INICIO!$F$11</f>
        <v>CAMBRE TMV</v>
      </c>
      <c r="Y232" s="4">
        <f>INICIO!$F$20</f>
        <v>0</v>
      </c>
      <c r="Z232" s="30"/>
      <c r="AA232" s="30"/>
      <c r="AB232" s="4" t="str">
        <f>INICIO!$F$9</f>
        <v>SD HIPICA</v>
      </c>
      <c r="AC232" s="2" t="s">
        <v>26</v>
      </c>
      <c r="AD232" s="2"/>
      <c r="AE232" s="2"/>
    </row>
    <row r="233" spans="21:32" ht="12.75">
      <c r="U233" s="4" t="str">
        <f>INICIO!$F$5</f>
        <v>CTM CORUÑA "A"</v>
      </c>
      <c r="V233" s="30"/>
      <c r="W233" s="30"/>
      <c r="X233" s="4">
        <f>INICIO!$F$17</f>
        <v>0</v>
      </c>
      <c r="Y233" s="4" t="str">
        <f>INICIO!$F$8</f>
        <v>CLUB DEL MAR VETERANOS</v>
      </c>
      <c r="Z233" s="30"/>
      <c r="AA233" s="30"/>
      <c r="AB233" s="4" t="str">
        <f>INICIO!$F$10</f>
        <v>HIPICA CORUÑA</v>
      </c>
      <c r="AC233" s="4" t="str">
        <f>INICIO!$F$6</f>
        <v>CTM CORUÑA "B"</v>
      </c>
      <c r="AD233" s="30"/>
      <c r="AE233" s="30"/>
      <c r="AF233" s="4" t="str">
        <f>INICIO!$F$8</f>
        <v>CLUB DEL MAR VETERANOS</v>
      </c>
    </row>
    <row r="234" spans="25:32" ht="12.75">
      <c r="Y234" s="4" t="str">
        <f>INICIO!$F$7</f>
        <v>CTM CORUÑA "C"</v>
      </c>
      <c r="Z234" s="30"/>
      <c r="AA234" s="30"/>
      <c r="AB234" s="4" t="str">
        <f>INICIO!$F$11</f>
        <v>CAMBRE TMV</v>
      </c>
      <c r="AC234" s="4" t="str">
        <f>INICIO!$F$5</f>
        <v>CTM CORUÑA "A"</v>
      </c>
      <c r="AD234" s="30"/>
      <c r="AE234" s="30"/>
      <c r="AF234" s="4" t="str">
        <f>INICIO!$F$9</f>
        <v>SD HIPICA</v>
      </c>
    </row>
    <row r="235" spans="25:32" ht="12.75">
      <c r="Y235" s="4" t="str">
        <f>INICIO!$F$6</f>
        <v>CTM CORUÑA "B"</v>
      </c>
      <c r="Z235" s="30"/>
      <c r="AA235" s="30"/>
      <c r="AB235" s="4" t="str">
        <f>INICIO!$F$12</f>
        <v>BREOGAN OLEIROS VET.</v>
      </c>
      <c r="AC235" s="4">
        <f>INICIO!$F$21</f>
        <v>0</v>
      </c>
      <c r="AD235" s="30"/>
      <c r="AE235" s="30"/>
      <c r="AF235" s="4" t="str">
        <f>INICIO!$F$10</f>
        <v>HIPICA CORUÑA</v>
      </c>
    </row>
    <row r="236" spans="25:32" ht="12.75">
      <c r="Y236" s="4" t="str">
        <f>INICIO!$F$5</f>
        <v>CTM CORUÑA "A"</v>
      </c>
      <c r="Z236" s="30"/>
      <c r="AA236" s="30"/>
      <c r="AB236" s="4" t="str">
        <f>INICIO!$F$13</f>
        <v>BREOGAN OLEIROS PROM.</v>
      </c>
      <c r="AC236" s="4">
        <f>INICIO!$F$20</f>
        <v>0</v>
      </c>
      <c r="AD236" s="30"/>
      <c r="AE236" s="30"/>
      <c r="AF236" s="4" t="str">
        <f>INICIO!$F$11</f>
        <v>CAMBRE TMV</v>
      </c>
    </row>
    <row r="237" spans="25:32" ht="12.75">
      <c r="Y237" s="4">
        <f>INICIO!$F$19</f>
        <v>0</v>
      </c>
      <c r="Z237" s="30"/>
      <c r="AA237" s="30"/>
      <c r="AB237" s="4" t="str">
        <f>INICIO!$F$14</f>
        <v>DESCANSA</v>
      </c>
      <c r="AC237" s="4">
        <f>INICIO!$F$22</f>
        <v>0</v>
      </c>
      <c r="AD237" s="30"/>
      <c r="AE237" s="30"/>
      <c r="AF237" s="4" t="str">
        <f>INICIO!$F$7</f>
        <v>CTM CORUÑA "C"</v>
      </c>
    </row>
    <row r="238" spans="25:32" ht="12.75">
      <c r="Y238" s="4">
        <f>INICIO!$F$18</f>
        <v>0</v>
      </c>
      <c r="Z238" s="30"/>
      <c r="AA238" s="30"/>
      <c r="AB238" s="4">
        <f>INICIO!$F$15</f>
        <v>0</v>
      </c>
      <c r="AC238" s="4">
        <f>INICIO!$F$19</f>
        <v>0</v>
      </c>
      <c r="AD238" s="30"/>
      <c r="AE238" s="30"/>
      <c r="AF238" s="4" t="str">
        <f>INICIO!$F$12</f>
        <v>BREOGAN OLEIROS VET.</v>
      </c>
    </row>
    <row r="239" spans="25:32" ht="12.75">
      <c r="Y239" s="4">
        <f>INICIO!$F$17</f>
        <v>0</v>
      </c>
      <c r="Z239" s="30"/>
      <c r="AA239" s="30"/>
      <c r="AB239" s="4">
        <f>INICIO!$F$16</f>
        <v>0</v>
      </c>
      <c r="AC239" s="4">
        <f>INICIO!$F$18</f>
        <v>0</v>
      </c>
      <c r="AD239" s="30"/>
      <c r="AE239" s="30"/>
      <c r="AF239" s="6" t="str">
        <f>INICIO!$F$13</f>
        <v>BREOGAN OLEIROS PROM.</v>
      </c>
    </row>
    <row r="240" spans="29:32" ht="12.75">
      <c r="AC240" s="4">
        <f>INICIO!$F$17</f>
        <v>0</v>
      </c>
      <c r="AD240" s="30"/>
      <c r="AE240" s="30"/>
      <c r="AF240" s="6" t="str">
        <f>INICIO!$F$14</f>
        <v>DESCANSA</v>
      </c>
    </row>
    <row r="241" spans="25:32" ht="12.75">
      <c r="Y241" s="2" t="s">
        <v>29</v>
      </c>
      <c r="Z241" s="2"/>
      <c r="AA241" s="2"/>
      <c r="AC241" s="4">
        <f>INICIO!$F$16</f>
        <v>0</v>
      </c>
      <c r="AD241" s="30"/>
      <c r="AE241" s="30"/>
      <c r="AF241" s="6">
        <f>INICIO!$F$15</f>
        <v>0</v>
      </c>
    </row>
    <row r="242" spans="25:28" ht="12.75">
      <c r="Y242" s="4">
        <f>INICIO!$F$16</f>
        <v>0</v>
      </c>
      <c r="Z242" s="30"/>
      <c r="AA242" s="30"/>
      <c r="AB242" s="4">
        <f>INICIO!$F$18</f>
        <v>0</v>
      </c>
    </row>
    <row r="243" spans="25:31" ht="12.75">
      <c r="Y243" s="4">
        <f>INICIO!$F$17</f>
        <v>0</v>
      </c>
      <c r="Z243" s="30"/>
      <c r="AA243" s="30"/>
      <c r="AB243" s="4">
        <f>INICIO!$F$20</f>
        <v>0</v>
      </c>
      <c r="AC243" s="2" t="s">
        <v>27</v>
      </c>
      <c r="AD243" s="2"/>
      <c r="AE243" s="2"/>
    </row>
    <row r="244" spans="25:32" ht="12.75">
      <c r="Y244" s="4">
        <f>INICIO!$F$15</f>
        <v>0</v>
      </c>
      <c r="Z244" s="30"/>
      <c r="AA244" s="30"/>
      <c r="AB244" s="4">
        <f>INICIO!$F$19</f>
        <v>0</v>
      </c>
      <c r="AC244" s="4">
        <f>INICIO!$F$15</f>
        <v>0</v>
      </c>
      <c r="AD244" s="30"/>
      <c r="AE244" s="30"/>
      <c r="AF244" s="4">
        <f>INICIO!$F$17</f>
        <v>0</v>
      </c>
    </row>
    <row r="245" spans="25:32" ht="12.75">
      <c r="Y245" s="4" t="str">
        <f>INICIO!$F$14</f>
        <v>DESCANSA</v>
      </c>
      <c r="Z245" s="30"/>
      <c r="AA245" s="30"/>
      <c r="AB245" s="4" t="str">
        <f>INICIO!$F$5</f>
        <v>CTM CORUÑA "A"</v>
      </c>
      <c r="AC245" s="4" t="str">
        <f>INICIO!$F$14</f>
        <v>DESCANSA</v>
      </c>
      <c r="AD245" s="30"/>
      <c r="AE245" s="30"/>
      <c r="AF245" s="4">
        <f>INICIO!$F$18</f>
        <v>0</v>
      </c>
    </row>
    <row r="246" spans="25:32" ht="12.75">
      <c r="Y246" s="4" t="str">
        <f>INICIO!$F$13</f>
        <v>BREOGAN OLEIROS PROM.</v>
      </c>
      <c r="Z246" s="30"/>
      <c r="AA246" s="30"/>
      <c r="AB246" s="4" t="str">
        <f>INICIO!$F$6</f>
        <v>CTM CORUÑA "B"</v>
      </c>
      <c r="AC246" s="4" t="str">
        <f>INICIO!$F$13</f>
        <v>BREOGAN OLEIROS PROM.</v>
      </c>
      <c r="AD246" s="30"/>
      <c r="AE246" s="30"/>
      <c r="AF246" s="4">
        <f>INICIO!$F$19</f>
        <v>0</v>
      </c>
    </row>
    <row r="247" spans="25:32" ht="12.75">
      <c r="Y247" s="4" t="str">
        <f>INICIO!$F$12</f>
        <v>BREOGAN OLEIROS VET.</v>
      </c>
      <c r="Z247" s="30"/>
      <c r="AA247" s="30"/>
      <c r="AB247" s="4" t="str">
        <f>INICIO!$F$7</f>
        <v>CTM CORUÑA "C"</v>
      </c>
      <c r="AC247" s="4" t="str">
        <f>INICIO!$F$12</f>
        <v>BREOGAN OLEIROS VET.</v>
      </c>
      <c r="AD247" s="30"/>
      <c r="AE247" s="30"/>
      <c r="AF247" s="4">
        <f>INICIO!$F$20</f>
        <v>0</v>
      </c>
    </row>
    <row r="248" spans="25:32" ht="12.75">
      <c r="Y248" s="4" t="str">
        <f>INICIO!$F$11</f>
        <v>CAMBRE TMV</v>
      </c>
      <c r="Z248" s="30"/>
      <c r="AA248" s="30"/>
      <c r="AB248" s="4" t="str">
        <f>INICIO!$F$8</f>
        <v>CLUB DEL MAR VETERANOS</v>
      </c>
      <c r="AC248" s="4" t="str">
        <f>INICIO!$F$11</f>
        <v>CAMBRE TMV</v>
      </c>
      <c r="AD248" s="30"/>
      <c r="AE248" s="30"/>
      <c r="AF248" s="4">
        <f>INICIO!$F$21</f>
        <v>0</v>
      </c>
    </row>
    <row r="249" spans="25:32" ht="12.75">
      <c r="Y249" s="4" t="str">
        <f>INICIO!$F$10</f>
        <v>HIPICA CORUÑA</v>
      </c>
      <c r="Z249" s="30"/>
      <c r="AA249" s="30"/>
      <c r="AB249" s="4" t="str">
        <f>INICIO!$F$9</f>
        <v>SD HIPICA</v>
      </c>
      <c r="AC249" s="4">
        <f>INICIO!$F$16</f>
        <v>0</v>
      </c>
      <c r="AD249" s="30"/>
      <c r="AE249" s="30"/>
      <c r="AF249" s="6">
        <f>INICIO!$F$22</f>
        <v>0</v>
      </c>
    </row>
    <row r="250" spans="29:32" ht="12.75">
      <c r="AC250" s="4" t="str">
        <f>INICIO!$F$10</f>
        <v>HIPICA CORUÑA</v>
      </c>
      <c r="AD250" s="30"/>
      <c r="AE250" s="30"/>
      <c r="AF250" s="6" t="str">
        <f>INICIO!$F$5</f>
        <v>CTM CORUÑA "A"</v>
      </c>
    </row>
    <row r="251" spans="25:32" ht="12.75">
      <c r="Y251" s="2" t="s">
        <v>30</v>
      </c>
      <c r="Z251" s="2"/>
      <c r="AA251" s="2"/>
      <c r="AC251" s="4" t="str">
        <f>INICIO!$F$9</f>
        <v>SD HIPICA</v>
      </c>
      <c r="AD251" s="30"/>
      <c r="AE251" s="30"/>
      <c r="AF251" s="6" t="str">
        <f>INICIO!$F$6</f>
        <v>CTM CORUÑA "B"</v>
      </c>
    </row>
    <row r="252" spans="25:32" ht="12.75">
      <c r="Y252" s="4" t="str">
        <f>INICIO!$F$9</f>
        <v>SD HIPICA</v>
      </c>
      <c r="Z252" s="30"/>
      <c r="AA252" s="30"/>
      <c r="AB252" s="4" t="str">
        <f>INICIO!$F$11</f>
        <v>CAMBRE TMV</v>
      </c>
      <c r="AC252" s="4" t="str">
        <f>INICIO!$F$8</f>
        <v>CLUB DEL MAR VETERANOS</v>
      </c>
      <c r="AD252" s="30"/>
      <c r="AE252" s="30"/>
      <c r="AF252" s="6" t="str">
        <f>INICIO!$F$7</f>
        <v>CTM CORUÑA "C"</v>
      </c>
    </row>
    <row r="253" spans="25:28" ht="12.75">
      <c r="Y253" s="4" t="str">
        <f>INICIO!$F$8</f>
        <v>CLUB DEL MAR VETERANOS</v>
      </c>
      <c r="Z253" s="30"/>
      <c r="AA253" s="30"/>
      <c r="AB253" s="4" t="str">
        <f>INICIO!$F$12</f>
        <v>BREOGAN OLEIROS VET.</v>
      </c>
    </row>
    <row r="254" spans="25:31" ht="12.75">
      <c r="Y254" s="4">
        <f>INICIO!$F$20</f>
        <v>0</v>
      </c>
      <c r="Z254" s="30"/>
      <c r="AA254" s="30"/>
      <c r="AB254" s="4" t="str">
        <f>INICIO!$F$10</f>
        <v>HIPICA CORUÑA</v>
      </c>
      <c r="AC254" s="2" t="s">
        <v>28</v>
      </c>
      <c r="AD254" s="2"/>
      <c r="AE254" s="2"/>
    </row>
    <row r="255" spans="25:32" ht="12.75">
      <c r="Y255" s="4" t="str">
        <f>INICIO!$F$7</f>
        <v>CTM CORUÑA "C"</v>
      </c>
      <c r="Z255" s="30"/>
      <c r="AA255" s="30"/>
      <c r="AB255" s="4" t="str">
        <f>INICIO!$F$13</f>
        <v>BREOGAN OLEIROS PROM.</v>
      </c>
      <c r="AC255" s="4" t="str">
        <f>INICIO!$F$7</f>
        <v>CTM CORUÑA "C"</v>
      </c>
      <c r="AD255" s="30"/>
      <c r="AE255" s="30"/>
      <c r="AF255" s="4" t="str">
        <f>INICIO!$F$9</f>
        <v>SD HIPICA</v>
      </c>
    </row>
    <row r="256" spans="25:32" ht="12.75">
      <c r="Y256" s="4" t="str">
        <f>INICIO!$F$6</f>
        <v>CTM CORUÑA "B"</v>
      </c>
      <c r="Z256" s="30"/>
      <c r="AA256" s="30"/>
      <c r="AB256" s="4" t="str">
        <f>INICIO!$F$14</f>
        <v>DESCANSA</v>
      </c>
      <c r="AC256" s="4" t="str">
        <f>INICIO!$F$6</f>
        <v>CTM CORUÑA "B"</v>
      </c>
      <c r="AD256" s="30"/>
      <c r="AE256" s="30"/>
      <c r="AF256" s="4" t="str">
        <f>INICIO!$F$10</f>
        <v>HIPICA CORUÑA</v>
      </c>
    </row>
    <row r="257" spans="25:32" ht="12.75">
      <c r="Y257" s="4" t="str">
        <f>INICIO!$F$5</f>
        <v>CTM CORUÑA "A"</v>
      </c>
      <c r="Z257" s="30"/>
      <c r="AA257" s="30"/>
      <c r="AB257" s="4">
        <f>INICIO!$F$15</f>
        <v>0</v>
      </c>
      <c r="AC257" s="4" t="str">
        <f>INICIO!$F$5</f>
        <v>CTM CORUÑA "A"</v>
      </c>
      <c r="AD257" s="30"/>
      <c r="AE257" s="30"/>
      <c r="AF257" s="4" t="str">
        <f>INICIO!$F$11</f>
        <v>CAMBRE TMV</v>
      </c>
    </row>
    <row r="258" spans="25:32" ht="12.75">
      <c r="Y258" s="4">
        <f>INICIO!$F$19</f>
        <v>0</v>
      </c>
      <c r="Z258" s="30"/>
      <c r="AA258" s="30"/>
      <c r="AB258" s="4">
        <f>INICIO!$F$16</f>
        <v>0</v>
      </c>
      <c r="AC258" s="4">
        <f>INICIO!$F$21</f>
        <v>0</v>
      </c>
      <c r="AD258" s="30"/>
      <c r="AE258" s="30"/>
      <c r="AF258" s="4" t="str">
        <f>INICIO!$F$12</f>
        <v>BREOGAN OLEIROS VET.</v>
      </c>
    </row>
    <row r="259" spans="25:32" ht="12.75">
      <c r="Y259" s="4">
        <f>INICIO!$F$18</f>
        <v>0</v>
      </c>
      <c r="Z259" s="30"/>
      <c r="AA259" s="30"/>
      <c r="AB259" s="4">
        <f>INICIO!$F$17</f>
        <v>0</v>
      </c>
      <c r="AC259" s="4">
        <f>INICIO!$F$20</f>
        <v>0</v>
      </c>
      <c r="AD259" s="30"/>
      <c r="AE259" s="30"/>
      <c r="AF259" s="6" t="str">
        <f>INICIO!$F$13</f>
        <v>BREOGAN OLEIROS PROM.</v>
      </c>
    </row>
    <row r="260" spans="29:32" ht="12.75">
      <c r="AC260" s="4">
        <f>INICIO!$F$19</f>
        <v>0</v>
      </c>
      <c r="AD260" s="30"/>
      <c r="AE260" s="30"/>
      <c r="AF260" s="6" t="str">
        <f>INICIO!$F$14</f>
        <v>DESCANSA</v>
      </c>
    </row>
    <row r="261" spans="25:32" ht="12.75">
      <c r="Y261" s="2" t="s">
        <v>31</v>
      </c>
      <c r="Z261" s="2"/>
      <c r="AA261" s="2"/>
      <c r="AC261" s="4">
        <f>INICIO!$F$22</f>
        <v>0</v>
      </c>
      <c r="AD261" s="30"/>
      <c r="AE261" s="30"/>
      <c r="AF261" s="6" t="str">
        <f>INICIO!$F$8</f>
        <v>CLUB DEL MAR VETERANOS</v>
      </c>
    </row>
    <row r="262" spans="25:32" ht="12.75">
      <c r="Y262" s="4">
        <f>INICIO!$F$17</f>
        <v>0</v>
      </c>
      <c r="Z262" s="30"/>
      <c r="AA262" s="30"/>
      <c r="AB262" s="4">
        <f>INICIO!$F$19</f>
        <v>0</v>
      </c>
      <c r="AC262" s="4">
        <f>INICIO!$F$18</f>
        <v>0</v>
      </c>
      <c r="AD262" s="30"/>
      <c r="AE262" s="30"/>
      <c r="AF262" s="6">
        <f>INICIO!$F$15</f>
        <v>0</v>
      </c>
    </row>
    <row r="263" spans="25:32" ht="12.75">
      <c r="Y263" s="4">
        <f>INICIO!$F$16</f>
        <v>0</v>
      </c>
      <c r="Z263" s="30"/>
      <c r="AA263" s="30"/>
      <c r="AB263" s="4" t="str">
        <f>INICIO!$F$5</f>
        <v>CTM CORUÑA "A"</v>
      </c>
      <c r="AC263" s="4">
        <f>INICIO!$F$17</f>
        <v>0</v>
      </c>
      <c r="AD263" s="30"/>
      <c r="AE263" s="30"/>
      <c r="AF263" s="6">
        <f>INICIO!$F$16</f>
        <v>0</v>
      </c>
    </row>
    <row r="264" spans="25:28" ht="12.75">
      <c r="Y264" s="4">
        <f>INICIO!$F$15</f>
        <v>0</v>
      </c>
      <c r="Z264" s="30"/>
      <c r="AA264" s="30"/>
      <c r="AB264" s="4" t="str">
        <f>INICIO!$F$6</f>
        <v>CTM CORUÑA "B"</v>
      </c>
    </row>
    <row r="265" spans="25:31" ht="12.75">
      <c r="Y265" s="4">
        <f>INICIO!$F$18</f>
        <v>0</v>
      </c>
      <c r="Z265" s="30"/>
      <c r="AA265" s="30"/>
      <c r="AB265" s="4">
        <f>INICIO!$F$20</f>
        <v>0</v>
      </c>
      <c r="AC265" s="2" t="s">
        <v>29</v>
      </c>
      <c r="AD265" s="2"/>
      <c r="AE265" s="2"/>
    </row>
    <row r="266" spans="25:32" ht="12.75">
      <c r="Y266" s="4" t="str">
        <f>INICIO!$F$14</f>
        <v>DESCANSA</v>
      </c>
      <c r="Z266" s="30"/>
      <c r="AA266" s="30"/>
      <c r="AB266" s="4" t="str">
        <f>INICIO!$F$7</f>
        <v>CTM CORUÑA "C"</v>
      </c>
      <c r="AC266" s="4">
        <f>INICIO!$F$16</f>
        <v>0</v>
      </c>
      <c r="AD266" s="30"/>
      <c r="AE266" s="30"/>
      <c r="AF266" s="4">
        <f>INICIO!$F$18</f>
        <v>0</v>
      </c>
    </row>
    <row r="267" spans="25:32" ht="12.75">
      <c r="Y267" s="4" t="str">
        <f>INICIO!$F$13</f>
        <v>BREOGAN OLEIROS PROM.</v>
      </c>
      <c r="Z267" s="30"/>
      <c r="AA267" s="30"/>
      <c r="AB267" s="4" t="str">
        <f>INICIO!$F$8</f>
        <v>CLUB DEL MAR VETERANOS</v>
      </c>
      <c r="AC267" s="4">
        <f>INICIO!$F$15</f>
        <v>0</v>
      </c>
      <c r="AD267" s="30"/>
      <c r="AE267" s="30"/>
      <c r="AF267" s="4">
        <f>INICIO!$F$19</f>
        <v>0</v>
      </c>
    </row>
    <row r="268" spans="25:32" ht="12.75">
      <c r="Y268" s="4" t="str">
        <f>INICIO!$F$12</f>
        <v>BREOGAN OLEIROS VET.</v>
      </c>
      <c r="Z268" s="30"/>
      <c r="AA268" s="30"/>
      <c r="AB268" s="4" t="str">
        <f>INICIO!$F$9</f>
        <v>SD HIPICA</v>
      </c>
      <c r="AC268" s="4" t="str">
        <f>INICIO!$F$14</f>
        <v>DESCANSA</v>
      </c>
      <c r="AD268" s="30"/>
      <c r="AE268" s="30"/>
      <c r="AF268" s="4">
        <f>INICIO!$F$20</f>
        <v>0</v>
      </c>
    </row>
    <row r="269" spans="25:32" ht="12.75">
      <c r="Y269" s="4" t="str">
        <f>INICIO!$F$11</f>
        <v>CAMBRE TMV</v>
      </c>
      <c r="Z269" s="30"/>
      <c r="AA269" s="30"/>
      <c r="AB269" s="4" t="str">
        <f>INICIO!$F$10</f>
        <v>HIPICA CORUÑA</v>
      </c>
      <c r="AC269" s="4" t="str">
        <f>INICIO!$F$13</f>
        <v>BREOGAN OLEIROS PROM.</v>
      </c>
      <c r="AD269" s="30"/>
      <c r="AE269" s="30"/>
      <c r="AF269" s="4">
        <f>INICIO!$F$21</f>
        <v>0</v>
      </c>
    </row>
    <row r="270" spans="29:32" ht="12.75">
      <c r="AC270" s="4" t="str">
        <f>INICIO!$F$12</f>
        <v>BREOGAN OLEIROS VET.</v>
      </c>
      <c r="AD270" s="30"/>
      <c r="AE270" s="30"/>
      <c r="AF270" s="4" t="str">
        <f>INICIO!$F$5</f>
        <v>CTM CORUÑA "A"</v>
      </c>
    </row>
    <row r="271" spans="25:32" ht="12.75">
      <c r="Y271" s="2" t="s">
        <v>32</v>
      </c>
      <c r="Z271" s="2"/>
      <c r="AA271" s="2"/>
      <c r="AC271" s="4" t="str">
        <f>INICIO!$F$11</f>
        <v>CAMBRE TMV</v>
      </c>
      <c r="AD271" s="30"/>
      <c r="AE271" s="30"/>
      <c r="AF271" s="4" t="str">
        <f>INICIO!$F$6</f>
        <v>CTM CORUÑA "B"</v>
      </c>
    </row>
    <row r="272" spans="25:32" ht="12.75">
      <c r="Y272" s="4" t="str">
        <f>INICIO!$F$10</f>
        <v>HIPICA CORUÑA</v>
      </c>
      <c r="Z272" s="30"/>
      <c r="AA272" s="30"/>
      <c r="AB272" s="4" t="str">
        <f>INICIO!$F$12</f>
        <v>BREOGAN OLEIROS VET.</v>
      </c>
      <c r="AC272" s="4" t="str">
        <f>INICIO!$F$10</f>
        <v>HIPICA CORUÑA</v>
      </c>
      <c r="AD272" s="30"/>
      <c r="AE272" s="30"/>
      <c r="AF272" s="4" t="str">
        <f>INICIO!$F$7</f>
        <v>CTM CORUÑA "C"</v>
      </c>
    </row>
    <row r="273" spans="25:32" ht="12.75">
      <c r="Y273" s="4" t="str">
        <f>INICIO!$F$9</f>
        <v>SD HIPICA</v>
      </c>
      <c r="Z273" s="30"/>
      <c r="AA273" s="30"/>
      <c r="AB273" s="4" t="str">
        <f>INICIO!$F$13</f>
        <v>BREOGAN OLEIROS PROM.</v>
      </c>
      <c r="AC273" s="4">
        <f>INICIO!$F$17</f>
        <v>0</v>
      </c>
      <c r="AD273" s="30"/>
      <c r="AE273" s="30"/>
      <c r="AF273" s="4">
        <f>INICIO!$F$22</f>
        <v>0</v>
      </c>
    </row>
    <row r="274" spans="25:32" ht="12.75">
      <c r="Y274" s="4" t="str">
        <f>INICIO!$F$8</f>
        <v>CLUB DEL MAR VETERANOS</v>
      </c>
      <c r="Z274" s="30"/>
      <c r="AA274" s="30"/>
      <c r="AB274" s="4" t="str">
        <f>INICIO!$F$14</f>
        <v>DESCANSA</v>
      </c>
      <c r="AC274" s="4" t="str">
        <f>INICIO!$F$9</f>
        <v>SD HIPICA</v>
      </c>
      <c r="AD274" s="30"/>
      <c r="AE274" s="30"/>
      <c r="AF274" s="4" t="str">
        <f>INICIO!$F$8</f>
        <v>CLUB DEL MAR VETERANOS</v>
      </c>
    </row>
    <row r="275" spans="25:28" ht="12.75">
      <c r="Y275" s="4" t="str">
        <f>INICIO!$F$7</f>
        <v>CTM CORUÑA "C"</v>
      </c>
      <c r="Z275" s="30"/>
      <c r="AA275" s="30"/>
      <c r="AB275" s="4">
        <f>INICIO!$F$15</f>
        <v>0</v>
      </c>
    </row>
    <row r="276" spans="25:31" ht="12.75">
      <c r="Y276" s="4">
        <f>INICIO!$F$20</f>
        <v>0</v>
      </c>
      <c r="Z276" s="30"/>
      <c r="AA276" s="30"/>
      <c r="AB276" s="4" t="str">
        <f>INICIO!$F$11</f>
        <v>CAMBRE TMV</v>
      </c>
      <c r="AC276" s="2" t="s">
        <v>30</v>
      </c>
      <c r="AD276" s="2"/>
      <c r="AE276" s="2"/>
    </row>
    <row r="277" spans="25:32" ht="12.75">
      <c r="Y277" s="4" t="str">
        <f>INICIO!$F$6</f>
        <v>CTM CORUÑA "B"</v>
      </c>
      <c r="Z277" s="30"/>
      <c r="AA277" s="30"/>
      <c r="AB277" s="4">
        <f>INICIO!$F$16</f>
        <v>0</v>
      </c>
      <c r="AC277" s="4" t="str">
        <f>INICIO!$F$8</f>
        <v>CLUB DEL MAR VETERANOS</v>
      </c>
      <c r="AD277" s="30"/>
      <c r="AE277" s="30"/>
      <c r="AF277" s="4" t="str">
        <f>INICIO!$F$10</f>
        <v>HIPICA CORUÑA</v>
      </c>
    </row>
    <row r="278" spans="25:32" ht="12.75">
      <c r="Y278" s="4" t="str">
        <f>INICIO!$F$5</f>
        <v>CTM CORUÑA "A"</v>
      </c>
      <c r="Z278" s="30"/>
      <c r="AA278" s="30"/>
      <c r="AB278" s="4">
        <f>INICIO!$F$17</f>
        <v>0</v>
      </c>
      <c r="AC278" s="4" t="str">
        <f>INICIO!$F$7</f>
        <v>CTM CORUÑA "C"</v>
      </c>
      <c r="AD278" s="30"/>
      <c r="AE278" s="30"/>
      <c r="AF278" s="4" t="str">
        <f>INICIO!$F$11</f>
        <v>CAMBRE TMV</v>
      </c>
    </row>
    <row r="279" spans="25:32" ht="12.75">
      <c r="Y279" s="4">
        <f>INICIO!$F$19</f>
        <v>0</v>
      </c>
      <c r="Z279" s="30"/>
      <c r="AA279" s="30"/>
      <c r="AB279" s="4">
        <f>INICIO!$F$18</f>
        <v>0</v>
      </c>
      <c r="AC279" s="4" t="str">
        <f>INICIO!$F$6</f>
        <v>CTM CORUÑA "B"</v>
      </c>
      <c r="AD279" s="30"/>
      <c r="AE279" s="30"/>
      <c r="AF279" s="6" t="str">
        <f>INICIO!$F$12</f>
        <v>BREOGAN OLEIROS VET.</v>
      </c>
    </row>
    <row r="280" spans="29:32" ht="12.75">
      <c r="AC280" s="4" t="str">
        <f>INICIO!$F$5</f>
        <v>CTM CORUÑA "A"</v>
      </c>
      <c r="AD280" s="30"/>
      <c r="AE280" s="30"/>
      <c r="AF280" s="6" t="str">
        <f>INICIO!$F$13</f>
        <v>BREOGAN OLEIROS PROM.</v>
      </c>
    </row>
    <row r="281" spans="25:32" ht="12.75">
      <c r="Y281" s="2" t="s">
        <v>33</v>
      </c>
      <c r="Z281" s="2"/>
      <c r="AA281" s="2"/>
      <c r="AC281" s="4">
        <f>INICIO!$F$21</f>
        <v>0</v>
      </c>
      <c r="AD281" s="30"/>
      <c r="AE281" s="30"/>
      <c r="AF281" s="6" t="str">
        <f>INICIO!$F$14</f>
        <v>DESCANSA</v>
      </c>
    </row>
    <row r="282" spans="25:32" ht="12.75">
      <c r="Y282" s="4">
        <f>INICIO!$F$18</f>
        <v>0</v>
      </c>
      <c r="Z282" s="30"/>
      <c r="AA282" s="30"/>
      <c r="AB282" s="4" t="str">
        <f>INICIO!$F$5</f>
        <v>CTM CORUÑA "A"</v>
      </c>
      <c r="AC282" s="4">
        <f>INICIO!$F$20</f>
        <v>0</v>
      </c>
      <c r="AD282" s="30"/>
      <c r="AE282" s="30"/>
      <c r="AF282" s="6">
        <f>INICIO!$F$15</f>
        <v>0</v>
      </c>
    </row>
    <row r="283" spans="25:32" ht="12.75">
      <c r="Y283" s="4">
        <f>INICIO!$F$17</f>
        <v>0</v>
      </c>
      <c r="Z283" s="30"/>
      <c r="AA283" s="30"/>
      <c r="AB283" s="4" t="str">
        <f>INICIO!$F$6</f>
        <v>CTM CORUÑA "B"</v>
      </c>
      <c r="AC283" s="4">
        <f>INICIO!$F$19</f>
        <v>0</v>
      </c>
      <c r="AD283" s="30"/>
      <c r="AE283" s="30"/>
      <c r="AF283" s="6">
        <f>INICIO!$F$16</f>
        <v>0</v>
      </c>
    </row>
    <row r="284" spans="25:32" ht="12.75">
      <c r="Y284" s="4">
        <f>INICIO!$F$16</f>
        <v>0</v>
      </c>
      <c r="Z284" s="30"/>
      <c r="AA284" s="30"/>
      <c r="AB284" s="4" t="str">
        <f>INICIO!$F$7</f>
        <v>CTM CORUÑA "C"</v>
      </c>
      <c r="AC284" s="4">
        <f>INICIO!$F$18</f>
        <v>0</v>
      </c>
      <c r="AD284" s="30"/>
      <c r="AE284" s="30"/>
      <c r="AF284" s="6">
        <f>INICIO!$F$17</f>
        <v>0</v>
      </c>
    </row>
    <row r="285" spans="25:32" ht="12.75">
      <c r="Y285" s="4">
        <f>INICIO!$F$15</f>
        <v>0</v>
      </c>
      <c r="Z285" s="30"/>
      <c r="AA285" s="30"/>
      <c r="AB285" s="4" t="str">
        <f>INICIO!$F$8</f>
        <v>CLUB DEL MAR VETERANOS</v>
      </c>
      <c r="AC285" s="4">
        <f>INICIO!$F$22</f>
        <v>0</v>
      </c>
      <c r="AD285" s="30"/>
      <c r="AE285" s="30"/>
      <c r="AF285" s="6" t="str">
        <f>INICIO!$F$9</f>
        <v>SD HIPICA</v>
      </c>
    </row>
    <row r="286" spans="25:28" ht="12.75">
      <c r="Y286" s="4" t="str">
        <f>INICIO!$F$14</f>
        <v>DESCANSA</v>
      </c>
      <c r="Z286" s="30"/>
      <c r="AA286" s="30"/>
      <c r="AB286" s="4" t="str">
        <f>INICIO!$F$9</f>
        <v>SD HIPICA</v>
      </c>
    </row>
    <row r="287" spans="25:31" ht="12.75">
      <c r="Y287" s="4">
        <f>INICIO!$F$19</f>
        <v>0</v>
      </c>
      <c r="Z287" s="30"/>
      <c r="AA287" s="30"/>
      <c r="AB287" s="4">
        <f>INICIO!$F$20</f>
        <v>0</v>
      </c>
      <c r="AC287" s="2" t="s">
        <v>31</v>
      </c>
      <c r="AD287" s="2"/>
      <c r="AE287" s="2"/>
    </row>
    <row r="288" spans="25:32" ht="12.75">
      <c r="Y288" s="4" t="str">
        <f>INICIO!$F$13</f>
        <v>BREOGAN OLEIROS PROM.</v>
      </c>
      <c r="Z288" s="30"/>
      <c r="AA288" s="30"/>
      <c r="AB288" s="4" t="str">
        <f>INICIO!$F$10</f>
        <v>HIPICA CORUÑA</v>
      </c>
      <c r="AC288" s="4">
        <f>INICIO!$F$18</f>
        <v>0</v>
      </c>
      <c r="AD288" s="30"/>
      <c r="AE288" s="30"/>
      <c r="AF288" s="4">
        <f>INICIO!$F$22</f>
        <v>0</v>
      </c>
    </row>
    <row r="289" spans="25:32" ht="12.75">
      <c r="Y289" s="4" t="str">
        <f>INICIO!$F$12</f>
        <v>BREOGAN OLEIROS VET.</v>
      </c>
      <c r="Z289" s="30"/>
      <c r="AA289" s="30"/>
      <c r="AB289" s="4" t="str">
        <f>INICIO!$F$11</f>
        <v>CAMBRE TMV</v>
      </c>
      <c r="AC289" s="4">
        <f>INICIO!$F$17</f>
        <v>0</v>
      </c>
      <c r="AD289" s="30"/>
      <c r="AE289" s="30"/>
      <c r="AF289" s="4">
        <f>INICIO!$F$19</f>
        <v>0</v>
      </c>
    </row>
    <row r="290" spans="29:32" ht="12.75">
      <c r="AC290" s="4">
        <f>INICIO!$F$16</f>
        <v>0</v>
      </c>
      <c r="AD290" s="30"/>
      <c r="AE290" s="30"/>
      <c r="AF290" s="4">
        <f>INICIO!$F$20</f>
        <v>0</v>
      </c>
    </row>
    <row r="291" spans="25:32" ht="12.75">
      <c r="Y291" s="2" t="s">
        <v>34</v>
      </c>
      <c r="Z291" s="2"/>
      <c r="AA291" s="2"/>
      <c r="AC291" s="4">
        <f>INICIO!$F$15</f>
        <v>0</v>
      </c>
      <c r="AD291" s="30"/>
      <c r="AE291" s="30"/>
      <c r="AF291" s="4">
        <f>INICIO!$F$21</f>
        <v>0</v>
      </c>
    </row>
    <row r="292" spans="25:32" ht="12.75">
      <c r="Y292" s="4" t="str">
        <f>INICIO!$F$11</f>
        <v>CAMBRE TMV</v>
      </c>
      <c r="Z292" s="30"/>
      <c r="AA292" s="30"/>
      <c r="AB292" s="4" t="str">
        <f>INICIO!$F$13</f>
        <v>BREOGAN OLEIROS PROM.</v>
      </c>
      <c r="AC292" s="4" t="str">
        <f>INICIO!$F$14</f>
        <v>DESCANSA</v>
      </c>
      <c r="AD292" s="30"/>
      <c r="AE292" s="30"/>
      <c r="AF292" s="4" t="str">
        <f>INICIO!$F$5</f>
        <v>CTM CORUÑA "A"</v>
      </c>
    </row>
    <row r="293" spans="25:32" ht="12.75">
      <c r="Y293" s="4" t="str">
        <f>INICIO!$F$10</f>
        <v>HIPICA CORUÑA</v>
      </c>
      <c r="Z293" s="30"/>
      <c r="AA293" s="30"/>
      <c r="AB293" s="4" t="str">
        <f>INICIO!$F$14</f>
        <v>DESCANSA</v>
      </c>
      <c r="AC293" s="4" t="str">
        <f>INICIO!$F$13</f>
        <v>BREOGAN OLEIROS PROM.</v>
      </c>
      <c r="AD293" s="30"/>
      <c r="AE293" s="30"/>
      <c r="AF293" s="4" t="str">
        <f>INICIO!$F$6</f>
        <v>CTM CORUÑA "B"</v>
      </c>
    </row>
    <row r="294" spans="25:32" ht="12.75">
      <c r="Y294" s="4" t="str">
        <f>INICIO!$F$9</f>
        <v>SD HIPICA</v>
      </c>
      <c r="Z294" s="30"/>
      <c r="AA294" s="30"/>
      <c r="AB294" s="4">
        <f>INICIO!$F$15</f>
        <v>0</v>
      </c>
      <c r="AC294" s="4" t="str">
        <f>INICIO!$F$12</f>
        <v>BREOGAN OLEIROS VET.</v>
      </c>
      <c r="AD294" s="30"/>
      <c r="AE294" s="30"/>
      <c r="AF294" s="4" t="str">
        <f>INICIO!$F$7</f>
        <v>CTM CORUÑA "C"</v>
      </c>
    </row>
    <row r="295" spans="25:32" ht="12.75">
      <c r="Y295" s="4" t="str">
        <f>INICIO!$F$8</f>
        <v>CLUB DEL MAR VETERANOS</v>
      </c>
      <c r="Z295" s="30"/>
      <c r="AA295" s="30"/>
      <c r="AB295" s="4">
        <f>INICIO!$F$16</f>
        <v>0</v>
      </c>
      <c r="AC295" s="4" t="str">
        <f>INICIO!$F$11</f>
        <v>CAMBRE TMV</v>
      </c>
      <c r="AD295" s="30"/>
      <c r="AE295" s="30"/>
      <c r="AF295" s="4" t="str">
        <f>INICIO!$F$8</f>
        <v>CLUB DEL MAR VETERANOS</v>
      </c>
    </row>
    <row r="296" spans="25:32" ht="12.75">
      <c r="Y296" s="4" t="str">
        <f>INICIO!$F$7</f>
        <v>CTM CORUÑA "C"</v>
      </c>
      <c r="Z296" s="30"/>
      <c r="AA296" s="30"/>
      <c r="AB296" s="4">
        <f>INICIO!$F$17</f>
        <v>0</v>
      </c>
      <c r="AC296" s="4" t="str">
        <f>INICIO!$F$10</f>
        <v>HIPICA CORUÑA</v>
      </c>
      <c r="AD296" s="30"/>
      <c r="AE296" s="30"/>
      <c r="AF296" s="4" t="str">
        <f>INICIO!$F$9</f>
        <v>SD HIPICA</v>
      </c>
    </row>
    <row r="297" spans="25:28" ht="12.75">
      <c r="Y297" s="4" t="str">
        <f>INICIO!$F$6</f>
        <v>CTM CORUÑA "B"</v>
      </c>
      <c r="Z297" s="30"/>
      <c r="AA297" s="30"/>
      <c r="AB297" s="4">
        <f>INICIO!$F$18</f>
        <v>0</v>
      </c>
    </row>
    <row r="298" spans="25:31" ht="12.75">
      <c r="Y298" s="4">
        <f>INICIO!$F$20</f>
        <v>0</v>
      </c>
      <c r="Z298" s="30"/>
      <c r="AA298" s="30"/>
      <c r="AB298" s="4" t="str">
        <f>INICIO!$F$12</f>
        <v>BREOGAN OLEIROS VET.</v>
      </c>
      <c r="AC298" s="2" t="s">
        <v>32</v>
      </c>
      <c r="AD298" s="2"/>
      <c r="AE298" s="2"/>
    </row>
    <row r="299" spans="25:32" ht="12.75">
      <c r="Y299" s="4" t="str">
        <f>INICIO!$F$5</f>
        <v>CTM CORUÑA "A"</v>
      </c>
      <c r="Z299" s="30"/>
      <c r="AA299" s="30"/>
      <c r="AB299" s="4">
        <f>INICIO!$F$19</f>
        <v>0</v>
      </c>
      <c r="AC299" s="4" t="str">
        <f>INICIO!$F$9</f>
        <v>SD HIPICA</v>
      </c>
      <c r="AD299" s="30"/>
      <c r="AE299" s="30"/>
      <c r="AF299" s="4" t="str">
        <f>INICIO!$F$11</f>
        <v>CAMBRE TMV</v>
      </c>
    </row>
    <row r="300" spans="29:32" ht="12.75">
      <c r="AC300" s="4">
        <f>INICIO!$F$22</f>
        <v>0</v>
      </c>
      <c r="AD300" s="30"/>
      <c r="AE300" s="30"/>
      <c r="AF300" s="4" t="str">
        <f>INICIO!$F$10</f>
        <v>HIPICA CORUÑA</v>
      </c>
    </row>
    <row r="301" spans="29:32" ht="12.75">
      <c r="AC301" s="4" t="str">
        <f>INICIO!$F$8</f>
        <v>CLUB DEL MAR VETERANOS</v>
      </c>
      <c r="AD301" s="30"/>
      <c r="AE301" s="30"/>
      <c r="AF301" s="4" t="str">
        <f>INICIO!$F$12</f>
        <v>BREOGAN OLEIROS VET.</v>
      </c>
    </row>
    <row r="302" spans="29:32" ht="12.75">
      <c r="AC302" s="4" t="str">
        <f>INICIO!$F$7</f>
        <v>CTM CORUÑA "C"</v>
      </c>
      <c r="AD302" s="30"/>
      <c r="AE302" s="30"/>
      <c r="AF302" s="4" t="str">
        <f>INICIO!$F$13</f>
        <v>BREOGAN OLEIROS PROM.</v>
      </c>
    </row>
    <row r="303" spans="29:32" ht="12.75">
      <c r="AC303" s="4" t="str">
        <f>INICIO!$F$6</f>
        <v>CTM CORUÑA "B"</v>
      </c>
      <c r="AD303" s="30"/>
      <c r="AE303" s="30"/>
      <c r="AF303" s="4" t="str">
        <f>INICIO!$F$14</f>
        <v>DESCANSA</v>
      </c>
    </row>
    <row r="304" spans="29:32" ht="12.75">
      <c r="AC304" s="4" t="str">
        <f>INICIO!$F$5</f>
        <v>CTM CORUÑA "A"</v>
      </c>
      <c r="AD304" s="30"/>
      <c r="AE304" s="30"/>
      <c r="AF304" s="4">
        <f>INICIO!$F$15</f>
        <v>0</v>
      </c>
    </row>
    <row r="305" spans="29:32" ht="12.75">
      <c r="AC305" s="4">
        <f>INICIO!$F$21</f>
        <v>0</v>
      </c>
      <c r="AD305" s="30"/>
      <c r="AE305" s="30"/>
      <c r="AF305" s="4">
        <f>INICIO!$F$16</f>
        <v>0</v>
      </c>
    </row>
    <row r="306" spans="29:32" ht="12.75">
      <c r="AC306" s="4">
        <f>INICIO!$F$20</f>
        <v>0</v>
      </c>
      <c r="AD306" s="30"/>
      <c r="AE306" s="30"/>
      <c r="AF306" s="4">
        <f>INICIO!$F$17</f>
        <v>0</v>
      </c>
    </row>
    <row r="307" spans="29:32" ht="12.75">
      <c r="AC307" s="4">
        <f>INICIO!$F$19</f>
        <v>0</v>
      </c>
      <c r="AD307" s="30"/>
      <c r="AE307" s="30"/>
      <c r="AF307" s="4">
        <f>INICIO!$F$18</f>
        <v>0</v>
      </c>
    </row>
    <row r="309" spans="29:31" ht="12.75">
      <c r="AC309" s="2" t="s">
        <v>33</v>
      </c>
      <c r="AD309" s="2"/>
      <c r="AE309" s="2"/>
    </row>
    <row r="310" spans="29:32" ht="12.75">
      <c r="AC310" s="4">
        <f>INICIO!$F$18</f>
        <v>0</v>
      </c>
      <c r="AD310" s="30"/>
      <c r="AE310" s="30"/>
      <c r="AF310" s="4">
        <f>INICIO!$F$20</f>
        <v>0</v>
      </c>
    </row>
    <row r="311" spans="29:32" ht="12.75">
      <c r="AC311" s="4">
        <f>INICIO!$F$17</f>
        <v>0</v>
      </c>
      <c r="AD311" s="30"/>
      <c r="AE311" s="30"/>
      <c r="AF311" s="4">
        <f>INICIO!$F$21</f>
        <v>0</v>
      </c>
    </row>
    <row r="312" spans="29:32" ht="12.75">
      <c r="AC312" s="4">
        <f>INICIO!$F$19</f>
        <v>0</v>
      </c>
      <c r="AD312" s="30"/>
      <c r="AE312" s="30"/>
      <c r="AF312" s="4">
        <f>INICIO!$F$22</f>
        <v>0</v>
      </c>
    </row>
    <row r="313" spans="29:32" ht="12.75">
      <c r="AC313" s="4">
        <f>INICIO!$F$16</f>
        <v>0</v>
      </c>
      <c r="AD313" s="30"/>
      <c r="AE313" s="30"/>
      <c r="AF313" s="4" t="str">
        <f>INICIO!$F$5</f>
        <v>CTM CORUÑA "A"</v>
      </c>
    </row>
    <row r="314" spans="29:32" ht="12.75">
      <c r="AC314" s="4">
        <f>INICIO!$F$15</f>
        <v>0</v>
      </c>
      <c r="AD314" s="30"/>
      <c r="AE314" s="30"/>
      <c r="AF314" s="4" t="str">
        <f>INICIO!$F$6</f>
        <v>CTM CORUÑA "B"</v>
      </c>
    </row>
    <row r="315" spans="29:32" ht="12.75">
      <c r="AC315" s="4" t="str">
        <f>INICIO!$F$14</f>
        <v>DESCANSA</v>
      </c>
      <c r="AD315" s="30"/>
      <c r="AE315" s="30"/>
      <c r="AF315" s="4" t="str">
        <f>INICIO!$F$7</f>
        <v>CTM CORUÑA "C"</v>
      </c>
    </row>
    <row r="316" spans="29:32" ht="12.75">
      <c r="AC316" s="4" t="str">
        <f>INICIO!$F$13</f>
        <v>BREOGAN OLEIROS PROM.</v>
      </c>
      <c r="AD316" s="30"/>
      <c r="AE316" s="30"/>
      <c r="AF316" s="4" t="str">
        <f>INICIO!$F$8</f>
        <v>CLUB DEL MAR VETERANOS</v>
      </c>
    </row>
    <row r="317" spans="29:32" ht="12.75">
      <c r="AC317" s="4" t="str">
        <f>INICIO!$F$12</f>
        <v>BREOGAN OLEIROS VET.</v>
      </c>
      <c r="AD317" s="30"/>
      <c r="AE317" s="30"/>
      <c r="AF317" s="4" t="str">
        <f>INICIO!$F$9</f>
        <v>SD HIPICA</v>
      </c>
    </row>
    <row r="318" spans="29:32" ht="12.75">
      <c r="AC318" s="4" t="str">
        <f>INICIO!$F$11</f>
        <v>CAMBRE TMV</v>
      </c>
      <c r="AD318" s="30"/>
      <c r="AE318" s="30"/>
      <c r="AF318" s="4" t="str">
        <f>INICIO!$F$10</f>
        <v>HIPICA CORUÑA</v>
      </c>
    </row>
    <row r="320" spans="29:31" ht="12.75">
      <c r="AC320" s="2" t="s">
        <v>34</v>
      </c>
      <c r="AD320" s="2"/>
      <c r="AE320" s="2"/>
    </row>
    <row r="321" spans="29:32" ht="12.75">
      <c r="AC321" s="4" t="str">
        <f>INICIO!$F$10</f>
        <v>HIPICA CORUÑA</v>
      </c>
      <c r="AD321" s="30"/>
      <c r="AE321" s="30"/>
      <c r="AF321" s="4" t="str">
        <f>INICIO!$F$12</f>
        <v>BREOGAN OLEIROS VET.</v>
      </c>
    </row>
    <row r="322" spans="29:32" ht="12.75">
      <c r="AC322" s="4" t="str">
        <f>INICIO!$F$9</f>
        <v>SD HIPICA</v>
      </c>
      <c r="AD322" s="30"/>
      <c r="AE322" s="30"/>
      <c r="AF322" s="4" t="str">
        <f>INICIO!$F$13</f>
        <v>BREOGAN OLEIROS PROM.</v>
      </c>
    </row>
    <row r="323" spans="29:32" ht="12.75">
      <c r="AC323" s="4" t="str">
        <f>INICIO!$F$8</f>
        <v>CLUB DEL MAR VETERANOS</v>
      </c>
      <c r="AD323" s="30"/>
      <c r="AE323" s="30"/>
      <c r="AF323" s="4" t="str">
        <f>INICIO!$F$14</f>
        <v>DESCANSA</v>
      </c>
    </row>
    <row r="324" spans="29:32" ht="12.75">
      <c r="AC324" s="4">
        <f>INICIO!$F$22</f>
        <v>0</v>
      </c>
      <c r="AD324" s="30"/>
      <c r="AE324" s="30"/>
      <c r="AF324" s="4" t="str">
        <f>INICIO!$F$11</f>
        <v>CAMBRE TMV</v>
      </c>
    </row>
    <row r="325" spans="29:32" ht="12.75">
      <c r="AC325" s="4" t="str">
        <f>INICIO!$F$7</f>
        <v>CTM CORUÑA "C"</v>
      </c>
      <c r="AD325" s="30"/>
      <c r="AE325" s="30"/>
      <c r="AF325" s="4">
        <f>INICIO!$F$15</f>
        <v>0</v>
      </c>
    </row>
    <row r="326" spans="29:32" ht="12.75">
      <c r="AC326" s="4" t="str">
        <f>INICIO!$F$6</f>
        <v>CTM CORUÑA "B"</v>
      </c>
      <c r="AD326" s="30"/>
      <c r="AE326" s="30"/>
      <c r="AF326" s="4">
        <f>INICIO!$F$16</f>
        <v>0</v>
      </c>
    </row>
    <row r="327" spans="29:32" ht="12.75">
      <c r="AC327" s="4" t="str">
        <f>INICIO!$F$5</f>
        <v>CTM CORUÑA "A"</v>
      </c>
      <c r="AD327" s="30"/>
      <c r="AE327" s="30"/>
      <c r="AF327" s="4">
        <f>INICIO!$F$17</f>
        <v>0</v>
      </c>
    </row>
    <row r="328" spans="29:32" ht="12.75">
      <c r="AC328" s="4">
        <f>INICIO!$F$21</f>
        <v>0</v>
      </c>
      <c r="AD328" s="30"/>
      <c r="AE328" s="30"/>
      <c r="AF328" s="4">
        <f>INICIO!$F$18</f>
        <v>0</v>
      </c>
    </row>
    <row r="329" spans="29:32" ht="12.75">
      <c r="AC329" s="4">
        <f>INICIO!$F$20</f>
        <v>0</v>
      </c>
      <c r="AD329" s="30"/>
      <c r="AE329" s="30"/>
      <c r="AF329" s="6">
        <f>INICIO!$F$19</f>
        <v>0</v>
      </c>
    </row>
    <row r="331" spans="29:31" ht="12.75">
      <c r="AC331" s="2" t="s">
        <v>35</v>
      </c>
      <c r="AD331" s="2"/>
      <c r="AE331" s="2"/>
    </row>
    <row r="332" spans="29:32" ht="12.75">
      <c r="AC332" s="4">
        <f>INICIO!$F$19</f>
        <v>0</v>
      </c>
      <c r="AD332" s="30"/>
      <c r="AE332" s="30"/>
      <c r="AF332" s="4">
        <f>INICIO!$F$21</f>
        <v>0</v>
      </c>
    </row>
    <row r="333" spans="29:32" ht="12.75">
      <c r="AC333" s="4">
        <f>INICIO!$F$18</f>
        <v>0</v>
      </c>
      <c r="AD333" s="30"/>
      <c r="AE333" s="30"/>
      <c r="AF333" s="4" t="str">
        <f>INICIO!$F$5</f>
        <v>CTM CORUÑA "A"</v>
      </c>
    </row>
    <row r="334" spans="29:32" ht="12.75">
      <c r="AC334" s="4">
        <f>INICIO!$F$17</f>
        <v>0</v>
      </c>
      <c r="AD334" s="30"/>
      <c r="AE334" s="30"/>
      <c r="AF334" s="4" t="str">
        <f>INICIO!$F$6</f>
        <v>CTM CORUÑA "B"</v>
      </c>
    </row>
    <row r="335" spans="29:32" ht="12.75">
      <c r="AC335" s="4">
        <f>INICIO!$F$16</f>
        <v>0</v>
      </c>
      <c r="AD335" s="30"/>
      <c r="AE335" s="30"/>
      <c r="AF335" s="4" t="str">
        <f>INICIO!$F$7</f>
        <v>CTM CORUÑA "C"</v>
      </c>
    </row>
    <row r="336" spans="29:32" ht="12.75">
      <c r="AC336" s="4">
        <f>INICIO!$F$20</f>
        <v>0</v>
      </c>
      <c r="AD336" s="30"/>
      <c r="AE336" s="30"/>
      <c r="AF336" s="4">
        <f>INICIO!$F$22</f>
        <v>0</v>
      </c>
    </row>
    <row r="337" spans="29:32" ht="12.75">
      <c r="AC337" s="4">
        <f>INICIO!$F$15</f>
        <v>0</v>
      </c>
      <c r="AD337" s="30"/>
      <c r="AE337" s="30"/>
      <c r="AF337" s="4" t="str">
        <f>INICIO!$F$8</f>
        <v>CLUB DEL MAR VETERANOS</v>
      </c>
    </row>
    <row r="338" spans="29:32" ht="12.75">
      <c r="AC338" s="4" t="str">
        <f>INICIO!$F$14</f>
        <v>DESCANSA</v>
      </c>
      <c r="AD338" s="30"/>
      <c r="AE338" s="30"/>
      <c r="AF338" s="4" t="str">
        <f>INICIO!$F$9</f>
        <v>SD HIPICA</v>
      </c>
    </row>
    <row r="339" spans="29:32" ht="12.75">
      <c r="AC339" s="4" t="str">
        <f>INICIO!$F$13</f>
        <v>BREOGAN OLEIROS PROM.</v>
      </c>
      <c r="AD339" s="30"/>
      <c r="AE339" s="30"/>
      <c r="AF339" s="4" t="str">
        <f>INICIO!$F$10</f>
        <v>HIPICA CORUÑA</v>
      </c>
    </row>
    <row r="340" spans="29:32" ht="12.75">
      <c r="AC340" s="4" t="str">
        <f>INICIO!$F$12</f>
        <v>BREOGAN OLEIROS VET.</v>
      </c>
      <c r="AD340" s="30"/>
      <c r="AE340" s="30"/>
      <c r="AF340" s="4" t="str">
        <f>INICIO!$F$11</f>
        <v>CAMBRE TMV</v>
      </c>
    </row>
    <row r="342" spans="29:31" ht="12.75">
      <c r="AC342" s="2" t="s">
        <v>36</v>
      </c>
      <c r="AD342" s="2"/>
      <c r="AE342" s="2"/>
    </row>
    <row r="343" spans="29:32" ht="12.75">
      <c r="AC343" s="4" t="str">
        <f>INICIO!$F$11</f>
        <v>CAMBRE TMV</v>
      </c>
      <c r="AD343" s="30"/>
      <c r="AE343" s="30"/>
      <c r="AF343" s="4" t="str">
        <f>INICIO!$F$13</f>
        <v>BREOGAN OLEIROS PROM.</v>
      </c>
    </row>
    <row r="344" spans="29:32" ht="12.75">
      <c r="AC344" s="4" t="str">
        <f>INICIO!$F$10</f>
        <v>HIPICA CORUÑA</v>
      </c>
      <c r="AD344" s="30"/>
      <c r="AE344" s="30"/>
      <c r="AF344" s="4" t="str">
        <f>INICIO!$F$14</f>
        <v>DESCANSA</v>
      </c>
    </row>
    <row r="345" spans="29:32" ht="12.75">
      <c r="AC345" s="4" t="str">
        <f>INICIO!$F$9</f>
        <v>SD HIPICA</v>
      </c>
      <c r="AD345" s="30"/>
      <c r="AE345" s="30"/>
      <c r="AF345" s="4">
        <f>INICIO!$F$15</f>
        <v>0</v>
      </c>
    </row>
    <row r="346" spans="29:32" ht="12.75">
      <c r="AC346" s="4" t="str">
        <f>INICIO!$F$8</f>
        <v>CLUB DEL MAR VETERANOS</v>
      </c>
      <c r="AD346" s="30"/>
      <c r="AE346" s="30"/>
      <c r="AF346" s="4">
        <f>INICIO!$F$16</f>
        <v>0</v>
      </c>
    </row>
    <row r="347" spans="29:32" ht="12.75">
      <c r="AC347" s="4" t="str">
        <f>INICIO!$F$7</f>
        <v>CTM CORUÑA "C"</v>
      </c>
      <c r="AD347" s="30"/>
      <c r="AE347" s="30"/>
      <c r="AF347" s="4">
        <f>INICIO!$F$17</f>
        <v>0</v>
      </c>
    </row>
    <row r="348" spans="29:32" ht="12.75">
      <c r="AC348" s="4">
        <f>INICIO!$F$22</f>
        <v>0</v>
      </c>
      <c r="AD348" s="30"/>
      <c r="AE348" s="30"/>
      <c r="AF348" s="4" t="str">
        <f>INICIO!$F$12</f>
        <v>BREOGAN OLEIROS VET.</v>
      </c>
    </row>
    <row r="349" spans="29:32" ht="12.75">
      <c r="AC349" s="4" t="str">
        <f>INICIO!$F$6</f>
        <v>CTM CORUÑA "B"</v>
      </c>
      <c r="AD349" s="30"/>
      <c r="AE349" s="30"/>
      <c r="AF349" s="4">
        <f>INICIO!$F$18</f>
        <v>0</v>
      </c>
    </row>
    <row r="350" spans="29:32" ht="12.75">
      <c r="AC350" s="4" t="str">
        <f>INICIO!$F$5</f>
        <v>CTM CORUÑA "A"</v>
      </c>
      <c r="AD350" s="30"/>
      <c r="AE350" s="30"/>
      <c r="AF350" s="4">
        <f>INICIO!$F$19</f>
        <v>0</v>
      </c>
    </row>
    <row r="351" spans="29:32" ht="12.75">
      <c r="AC351" s="4">
        <f>INICIO!$F$21</f>
        <v>0</v>
      </c>
      <c r="AD351" s="30"/>
      <c r="AE351" s="30"/>
      <c r="AF351" s="4">
        <f>INICIO!$F$20</f>
        <v>0</v>
      </c>
    </row>
    <row r="353" spans="29:31" ht="12.75">
      <c r="AC353" s="2" t="s">
        <v>37</v>
      </c>
      <c r="AD353" s="2"/>
      <c r="AE353" s="2"/>
    </row>
    <row r="354" spans="29:32" ht="12.75">
      <c r="AC354" s="4">
        <f>INICIO!$F$20</f>
        <v>0</v>
      </c>
      <c r="AD354" s="30"/>
      <c r="AE354" s="30"/>
      <c r="AF354" s="4" t="str">
        <f>INICIO!$F$5</f>
        <v>CTM CORUÑA "A"</v>
      </c>
    </row>
    <row r="355" spans="29:32" ht="12.75">
      <c r="AC355" s="4">
        <f>INICIO!$F$19</f>
        <v>0</v>
      </c>
      <c r="AD355" s="30"/>
      <c r="AE355" s="30"/>
      <c r="AF355" s="4" t="str">
        <f>INICIO!$F$6</f>
        <v>CTM CORUÑA "B"</v>
      </c>
    </row>
    <row r="356" spans="29:32" ht="12.75">
      <c r="AC356" s="4">
        <f>INICIO!$F$18</f>
        <v>0</v>
      </c>
      <c r="AD356" s="30"/>
      <c r="AE356" s="30"/>
      <c r="AF356" s="4" t="str">
        <f>INICIO!$F$7</f>
        <v>CTM CORUÑA "C"</v>
      </c>
    </row>
    <row r="357" spans="29:32" ht="12.75">
      <c r="AC357" s="4">
        <f>INICIO!$F$17</f>
        <v>0</v>
      </c>
      <c r="AD357" s="30"/>
      <c r="AE357" s="30"/>
      <c r="AF357" s="4" t="str">
        <f>INICIO!$F$8</f>
        <v>CLUB DEL MAR VETERANOS</v>
      </c>
    </row>
    <row r="358" spans="29:32" ht="12.75">
      <c r="AC358" s="4">
        <f>INICIO!$F$16</f>
        <v>0</v>
      </c>
      <c r="AD358" s="30"/>
      <c r="AE358" s="30"/>
      <c r="AF358" s="4" t="str">
        <f>INICIO!$F$9</f>
        <v>SD HIPICA</v>
      </c>
    </row>
    <row r="359" spans="29:32" ht="12.75">
      <c r="AC359" s="4">
        <f>INICIO!$F$15</f>
        <v>0</v>
      </c>
      <c r="AD359" s="30"/>
      <c r="AE359" s="30"/>
      <c r="AF359" s="4" t="str">
        <f>INICIO!$F$10</f>
        <v>HIPICA CORUÑA</v>
      </c>
    </row>
    <row r="360" spans="29:32" ht="12.75">
      <c r="AC360" s="4">
        <f>INICIO!$F$21</f>
        <v>0</v>
      </c>
      <c r="AD360" s="30"/>
      <c r="AE360" s="30"/>
      <c r="AF360" s="4">
        <f>INICIO!$F$22</f>
        <v>0</v>
      </c>
    </row>
    <row r="361" spans="29:32" ht="12.75">
      <c r="AC361" s="4" t="str">
        <f>INICIO!$F$14</f>
        <v>DESCANSA</v>
      </c>
      <c r="AD361" s="30"/>
      <c r="AE361" s="30"/>
      <c r="AF361" s="4" t="str">
        <f>INICIO!$F$11</f>
        <v>CAMBRE TMV</v>
      </c>
    </row>
    <row r="362" spans="29:32" ht="12.75">
      <c r="AC362" s="4" t="str">
        <f>INICIO!$F$13</f>
        <v>BREOGAN OLEIROS PROM.</v>
      </c>
      <c r="AD362" s="30"/>
      <c r="AE362" s="30"/>
      <c r="AF362" s="4" t="str">
        <f>INICIO!$F$12</f>
        <v>BREOGAN OLEIROS VET.</v>
      </c>
    </row>
    <row r="364" spans="29:31" ht="12.75">
      <c r="AC364" s="2" t="s">
        <v>38</v>
      </c>
      <c r="AD364" s="2"/>
      <c r="AE364" s="2"/>
    </row>
    <row r="365" spans="29:32" ht="12.75">
      <c r="AC365" s="4" t="str">
        <f>INICIO!$F$12</f>
        <v>BREOGAN OLEIROS VET.</v>
      </c>
      <c r="AD365" s="30"/>
      <c r="AE365" s="30"/>
      <c r="AF365" s="4" t="str">
        <f>INICIO!$F$14</f>
        <v>DESCANSA</v>
      </c>
    </row>
    <row r="366" spans="29:32" ht="12.75">
      <c r="AC366" s="4" t="str">
        <f>INICIO!$F$11</f>
        <v>CAMBRE TMV</v>
      </c>
      <c r="AD366" s="30"/>
      <c r="AE366" s="30"/>
      <c r="AF366" s="4">
        <f>INICIO!$F$15</f>
        <v>0</v>
      </c>
    </row>
    <row r="367" spans="29:32" ht="12.75">
      <c r="AC367" s="4" t="str">
        <f>INICIO!$F$10</f>
        <v>HIPICA CORUÑA</v>
      </c>
      <c r="AD367" s="30"/>
      <c r="AE367" s="30"/>
      <c r="AF367" s="4">
        <f>INICIO!$F$16</f>
        <v>0</v>
      </c>
    </row>
    <row r="368" spans="29:32" ht="12.75">
      <c r="AC368" s="4" t="str">
        <f>INICIO!$F$9</f>
        <v>SD HIPICA</v>
      </c>
      <c r="AD368" s="30"/>
      <c r="AE368" s="30"/>
      <c r="AF368" s="4">
        <f>INICIO!$F$17</f>
        <v>0</v>
      </c>
    </row>
    <row r="369" spans="29:32" ht="12.75">
      <c r="AC369" s="4" t="str">
        <f>INICIO!$F$8</f>
        <v>CLUB DEL MAR VETERANOS</v>
      </c>
      <c r="AD369" s="30"/>
      <c r="AE369" s="30"/>
      <c r="AF369" s="4">
        <f>INICIO!$F$18</f>
        <v>0</v>
      </c>
    </row>
    <row r="370" spans="29:32" ht="12.75">
      <c r="AC370" s="4" t="str">
        <f>INICIO!$F$7</f>
        <v>CTM CORUÑA "C"</v>
      </c>
      <c r="AD370" s="30"/>
      <c r="AE370" s="30"/>
      <c r="AF370" s="4">
        <f>INICIO!$F$19</f>
        <v>0</v>
      </c>
    </row>
    <row r="371" spans="29:32" ht="12.75">
      <c r="AC371" s="4" t="str">
        <f>INICIO!$F$6</f>
        <v>CTM CORUÑA "B"</v>
      </c>
      <c r="AD371" s="30"/>
      <c r="AE371" s="30"/>
      <c r="AF371" s="4">
        <f>INICIO!$F$20</f>
        <v>0</v>
      </c>
    </row>
    <row r="372" spans="29:32" ht="12.75">
      <c r="AC372" s="4">
        <f>INICIO!$F$22</f>
        <v>0</v>
      </c>
      <c r="AD372" s="30"/>
      <c r="AE372" s="30"/>
      <c r="AF372" s="4" t="str">
        <f>INICIO!$F$13</f>
        <v>BREOGAN OLEIROS PROM.</v>
      </c>
    </row>
    <row r="373" spans="29:32" ht="12.75">
      <c r="AC373" s="4" t="str">
        <f>INICIO!$F$5</f>
        <v>CTM CORUÑA "A"</v>
      </c>
      <c r="AD373" s="30"/>
      <c r="AE373" s="30"/>
      <c r="AF373" s="4">
        <f>INICIO!$F$21</f>
        <v>0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I400"/>
  <sheetViews>
    <sheetView showGridLines="0" showRowColHeaders="0" showZeros="0" showOutlineSymbols="0" zoomScalePageLayoutView="0" workbookViewId="0" topLeftCell="A1">
      <pane ySplit="4" topLeftCell="A38" activePane="bottomLeft" state="frozen"/>
      <selection pane="topLeft" activeCell="A1" sqref="A1"/>
      <selection pane="bottomLeft" activeCell="H2" sqref="H2"/>
    </sheetView>
  </sheetViews>
  <sheetFormatPr defaultColWidth="11.421875" defaultRowHeight="12.75"/>
  <cols>
    <col min="2" max="2" width="28.57421875" style="0" customWidth="1"/>
    <col min="3" max="4" width="5.7109375" style="0" customWidth="1"/>
    <col min="5" max="5" width="28.57421875" style="7" customWidth="1"/>
    <col min="8" max="8" width="15.7109375" style="0" customWidth="1"/>
  </cols>
  <sheetData>
    <row r="1" ht="12.75"/>
    <row r="2" spans="2:9" ht="22.5" customHeight="1">
      <c r="B2" s="52" t="str">
        <f>INICIO!$C$11</f>
        <v>VETERANOS CORUÑA</v>
      </c>
      <c r="C2" s="52"/>
      <c r="D2" s="52"/>
      <c r="E2" s="52"/>
      <c r="G2" s="33" t="s">
        <v>43</v>
      </c>
      <c r="H2" s="33" t="s">
        <v>40</v>
      </c>
      <c r="I2" s="33" t="s">
        <v>44</v>
      </c>
    </row>
    <row r="3" spans="2:5" ht="30" customHeight="1">
      <c r="B3" s="53" t="s">
        <v>21</v>
      </c>
      <c r="C3" s="53"/>
      <c r="D3" s="53"/>
      <c r="E3" s="53"/>
    </row>
    <row r="4" spans="2:5" ht="12.75">
      <c r="B4" s="12"/>
      <c r="C4" s="54" t="s">
        <v>39</v>
      </c>
      <c r="D4" s="54"/>
      <c r="E4" s="13"/>
    </row>
    <row r="5" spans="2:5" ht="12.75">
      <c r="B5" s="8"/>
      <c r="C5" s="14"/>
      <c r="D5" s="14"/>
      <c r="E5" s="15"/>
    </row>
    <row r="6" spans="1:5" ht="12.75">
      <c r="A6" s="44"/>
      <c r="B6" s="2" t="s">
        <v>1</v>
      </c>
      <c r="C6" s="2"/>
      <c r="D6" s="2"/>
      <c r="E6" s="1"/>
    </row>
    <row r="7" spans="1:6" ht="12.75">
      <c r="A7" s="44"/>
      <c r="B7" s="4" t="str">
        <f>INICIO!$F$5</f>
        <v>CTM CORUÑA "A"</v>
      </c>
      <c r="C7" s="30"/>
      <c r="D7" s="30"/>
      <c r="E7" s="4" t="str">
        <f>INICIO!$F$14</f>
        <v>DESCANSA</v>
      </c>
      <c r="F7" s="44"/>
    </row>
    <row r="8" spans="1:6" ht="12.75">
      <c r="A8" s="44"/>
      <c r="B8" s="4" t="str">
        <f>INICIO!$F$6</f>
        <v>CTM CORUÑA "B"</v>
      </c>
      <c r="C8" s="30"/>
      <c r="D8" s="30"/>
      <c r="E8" s="4" t="str">
        <f>INICIO!$F$13</f>
        <v>BREOGAN OLEIROS PROM.</v>
      </c>
      <c r="F8" s="44"/>
    </row>
    <row r="9" spans="1:6" ht="12.75">
      <c r="A9" s="44"/>
      <c r="B9" s="4" t="str">
        <f>INICIO!$F$7</f>
        <v>CTM CORUÑA "C"</v>
      </c>
      <c r="C9" s="30"/>
      <c r="D9" s="30"/>
      <c r="E9" s="4" t="str">
        <f>INICIO!$F$12</f>
        <v>BREOGAN OLEIROS VET.</v>
      </c>
      <c r="F9" s="44"/>
    </row>
    <row r="10" spans="1:6" ht="12.75">
      <c r="A10" s="44"/>
      <c r="B10" s="4" t="str">
        <f>INICIO!$F$8</f>
        <v>CLUB DEL MAR VETERANOS</v>
      </c>
      <c r="C10" s="30"/>
      <c r="D10" s="30"/>
      <c r="E10" s="4" t="str">
        <f>INICIO!$F$11</f>
        <v>CAMBRE TMV</v>
      </c>
      <c r="F10" s="44"/>
    </row>
    <row r="11" spans="1:6" ht="12.75">
      <c r="A11" s="44">
        <v>3</v>
      </c>
      <c r="B11" s="4" t="str">
        <f>INICIO!$F$9</f>
        <v>SD HIPICA</v>
      </c>
      <c r="C11" s="30">
        <v>3</v>
      </c>
      <c r="D11" s="30">
        <v>1</v>
      </c>
      <c r="E11" s="4" t="str">
        <f>INICIO!$F$10</f>
        <v>HIPICA CORUÑA</v>
      </c>
      <c r="F11" s="44" t="s">
        <v>57</v>
      </c>
    </row>
    <row r="12" spans="1:6" ht="12.75">
      <c r="A12" s="44"/>
      <c r="E12"/>
      <c r="F12" s="44"/>
    </row>
    <row r="13" spans="1:6" ht="12.75">
      <c r="A13" s="44"/>
      <c r="B13" s="2" t="s">
        <v>2</v>
      </c>
      <c r="C13" s="2"/>
      <c r="D13" s="2"/>
      <c r="E13"/>
      <c r="F13" s="44"/>
    </row>
    <row r="14" spans="1:6" ht="12.75">
      <c r="A14" s="44"/>
      <c r="B14" s="4" t="str">
        <f>INICIO!$F$11</f>
        <v>CAMBRE TMV</v>
      </c>
      <c r="C14" s="30"/>
      <c r="D14" s="30"/>
      <c r="E14" s="4" t="str">
        <f>INICIO!$F$9</f>
        <v>SD HIPICA</v>
      </c>
      <c r="F14" s="44"/>
    </row>
    <row r="15" spans="1:6" ht="12.75">
      <c r="A15" s="44"/>
      <c r="B15" s="4" t="str">
        <f>INICIO!$F$14</f>
        <v>DESCANSA</v>
      </c>
      <c r="C15" s="30"/>
      <c r="D15" s="30"/>
      <c r="E15" s="4" t="str">
        <f>INICIO!$F$10</f>
        <v>HIPICA CORUÑA</v>
      </c>
      <c r="F15" s="44"/>
    </row>
    <row r="16" spans="1:6" ht="12.75">
      <c r="A16" s="44"/>
      <c r="B16" s="4" t="str">
        <f>INICIO!$F$12</f>
        <v>BREOGAN OLEIROS VET.</v>
      </c>
      <c r="C16" s="30"/>
      <c r="D16" s="30"/>
      <c r="E16" s="4" t="str">
        <f>INICIO!$F$8</f>
        <v>CLUB DEL MAR VETERANOS</v>
      </c>
      <c r="F16" s="44"/>
    </row>
    <row r="17" spans="1:6" ht="12.75">
      <c r="A17" s="44"/>
      <c r="B17" s="4" t="str">
        <f>INICIO!$F$13</f>
        <v>BREOGAN OLEIROS PROM.</v>
      </c>
      <c r="C17" s="30"/>
      <c r="D17" s="30"/>
      <c r="E17" s="4" t="str">
        <f>INICIO!$F$7</f>
        <v>CTM CORUÑA "C"</v>
      </c>
      <c r="F17" s="44"/>
    </row>
    <row r="18" spans="1:6" ht="12.75">
      <c r="A18" s="44">
        <v>3</v>
      </c>
      <c r="B18" s="4" t="str">
        <f>INICIO!$F$5</f>
        <v>CTM CORUÑA "A"</v>
      </c>
      <c r="C18" s="30">
        <v>3</v>
      </c>
      <c r="D18" s="30">
        <v>1</v>
      </c>
      <c r="E18" s="4" t="str">
        <f>INICIO!$F$6</f>
        <v>CTM CORUÑA "B"</v>
      </c>
      <c r="F18" s="44" t="s">
        <v>57</v>
      </c>
    </row>
    <row r="19" spans="1:6" ht="12.75">
      <c r="A19" s="44"/>
      <c r="E19"/>
      <c r="F19" s="44"/>
    </row>
    <row r="20" spans="1:6" ht="12.75">
      <c r="A20" s="44"/>
      <c r="B20" s="2" t="s">
        <v>3</v>
      </c>
      <c r="C20" s="2"/>
      <c r="D20" s="2"/>
      <c r="E20"/>
      <c r="F20" s="44"/>
    </row>
    <row r="21" spans="1:6" ht="12.75">
      <c r="A21" s="44" t="s">
        <v>57</v>
      </c>
      <c r="B21" s="4" t="str">
        <f>INICIO!$F$7</f>
        <v>CTM CORUÑA "C"</v>
      </c>
      <c r="C21" s="30">
        <v>1</v>
      </c>
      <c r="D21" s="30">
        <v>3</v>
      </c>
      <c r="E21" s="4" t="str">
        <f>INICIO!$F$5</f>
        <v>CTM CORUÑA "A"</v>
      </c>
      <c r="F21" s="44">
        <v>3</v>
      </c>
    </row>
    <row r="22" spans="1:6" ht="12.75">
      <c r="A22" s="44"/>
      <c r="B22" s="4" t="str">
        <f>INICIO!$F$8</f>
        <v>CLUB DEL MAR VETERANOS</v>
      </c>
      <c r="C22" s="30"/>
      <c r="D22" s="30"/>
      <c r="E22" s="4" t="str">
        <f>INICIO!$F$13</f>
        <v>BREOGAN OLEIROS PROM.</v>
      </c>
      <c r="F22" s="44"/>
    </row>
    <row r="23" spans="1:6" ht="12.75">
      <c r="A23" s="44"/>
      <c r="B23" s="4" t="str">
        <f>INICIO!$F$6</f>
        <v>CTM CORUÑA "B"</v>
      </c>
      <c r="C23" s="30"/>
      <c r="D23" s="30"/>
      <c r="E23" s="4" t="str">
        <f>INICIO!$F$14</f>
        <v>DESCANSA</v>
      </c>
      <c r="F23" s="44"/>
    </row>
    <row r="24" spans="1:6" ht="12.75">
      <c r="A24" s="44"/>
      <c r="B24" s="4" t="str">
        <f>INICIO!$F$9</f>
        <v>SD HIPICA</v>
      </c>
      <c r="C24" s="30"/>
      <c r="D24" s="30"/>
      <c r="E24" s="4" t="str">
        <f>INICIO!$F$12</f>
        <v>BREOGAN OLEIROS VET.</v>
      </c>
      <c r="F24" s="44"/>
    </row>
    <row r="25" spans="1:6" ht="12.75">
      <c r="A25" s="44"/>
      <c r="B25" s="4" t="str">
        <f>INICIO!$F$10</f>
        <v>HIPICA CORUÑA</v>
      </c>
      <c r="C25" s="30"/>
      <c r="D25" s="30"/>
      <c r="E25" s="4" t="str">
        <f>INICIO!$F$11</f>
        <v>CAMBRE TMV</v>
      </c>
      <c r="F25" s="44"/>
    </row>
    <row r="26" spans="1:6" ht="12.75">
      <c r="A26" s="44"/>
      <c r="E26"/>
      <c r="F26" s="44"/>
    </row>
    <row r="27" spans="1:6" ht="12.75">
      <c r="A27" s="44"/>
      <c r="B27" s="2" t="s">
        <v>4</v>
      </c>
      <c r="C27" s="2"/>
      <c r="D27" s="2"/>
      <c r="E27"/>
      <c r="F27" s="44"/>
    </row>
    <row r="28" spans="1:6" ht="12.75">
      <c r="A28" s="44"/>
      <c r="B28" s="4" t="str">
        <f>INICIO!$F$12</f>
        <v>BREOGAN OLEIROS VET.</v>
      </c>
      <c r="C28" s="30"/>
      <c r="D28" s="30"/>
      <c r="E28" s="4" t="str">
        <f>INICIO!$F$10</f>
        <v>HIPICA CORUÑA</v>
      </c>
      <c r="F28" s="44"/>
    </row>
    <row r="29" spans="1:6" ht="12.75">
      <c r="A29" s="44"/>
      <c r="B29" s="4" t="str">
        <f>INICIO!$F$13</f>
        <v>BREOGAN OLEIROS PROM.</v>
      </c>
      <c r="C29" s="30"/>
      <c r="D29" s="30"/>
      <c r="E29" s="4" t="str">
        <f>INICIO!$F$9</f>
        <v>SD HIPICA</v>
      </c>
      <c r="F29" s="44"/>
    </row>
    <row r="30" spans="1:6" ht="12.75">
      <c r="A30" s="44"/>
      <c r="B30" s="4" t="str">
        <f>INICIO!$F$5</f>
        <v>CTM CORUÑA "A"</v>
      </c>
      <c r="C30" s="30"/>
      <c r="D30" s="30"/>
      <c r="E30" s="4" t="str">
        <f>INICIO!$F$8</f>
        <v>CLUB DEL MAR VETERANOS</v>
      </c>
      <c r="F30" s="44"/>
    </row>
    <row r="31" spans="1:6" ht="12.75">
      <c r="A31" s="44"/>
      <c r="B31" s="4" t="str">
        <f>INICIO!$F$14</f>
        <v>DESCANSA</v>
      </c>
      <c r="C31" s="30"/>
      <c r="D31" s="30"/>
      <c r="E31" s="4" t="str">
        <f>INICIO!$F$11</f>
        <v>CAMBRE TMV</v>
      </c>
      <c r="F31" s="44"/>
    </row>
    <row r="32" spans="1:6" ht="12.75">
      <c r="A32" s="44">
        <v>3</v>
      </c>
      <c r="B32" s="4" t="str">
        <f>INICIO!$F$6</f>
        <v>CTM CORUÑA "B"</v>
      </c>
      <c r="C32" s="30">
        <v>3</v>
      </c>
      <c r="D32" s="30">
        <v>1</v>
      </c>
      <c r="E32" s="4" t="str">
        <f>INICIO!$F$7</f>
        <v>CTM CORUÑA "C"</v>
      </c>
      <c r="F32" s="44" t="s">
        <v>57</v>
      </c>
    </row>
    <row r="33" spans="1:6" ht="12.75">
      <c r="A33" s="44"/>
      <c r="E33"/>
      <c r="F33" s="44"/>
    </row>
    <row r="34" spans="1:6" ht="12.75">
      <c r="A34" s="44"/>
      <c r="B34" s="2" t="s">
        <v>5</v>
      </c>
      <c r="C34" s="2"/>
      <c r="D34" s="2"/>
      <c r="E34"/>
      <c r="F34" s="44"/>
    </row>
    <row r="35" spans="1:6" ht="12.75">
      <c r="A35" s="44"/>
      <c r="B35" s="4" t="str">
        <f>INICIO!$F$8</f>
        <v>CLUB DEL MAR VETERANOS</v>
      </c>
      <c r="C35" s="30"/>
      <c r="D35" s="30"/>
      <c r="E35" s="4" t="str">
        <f>INICIO!$F$6</f>
        <v>CTM CORUÑA "B"</v>
      </c>
      <c r="F35" s="44"/>
    </row>
    <row r="36" spans="1:6" ht="12.75">
      <c r="A36" s="44"/>
      <c r="B36" s="4" t="str">
        <f>INICIO!$F$9</f>
        <v>SD HIPICA</v>
      </c>
      <c r="C36" s="30"/>
      <c r="D36" s="30"/>
      <c r="E36" s="4" t="str">
        <f>INICIO!$F$5</f>
        <v>CTM CORUÑA "A"</v>
      </c>
      <c r="F36" s="44"/>
    </row>
    <row r="37" spans="1:6" ht="12.75">
      <c r="A37" s="44"/>
      <c r="B37" s="4" t="str">
        <f>INICIO!$F$10</f>
        <v>HIPICA CORUÑA</v>
      </c>
      <c r="C37" s="30"/>
      <c r="D37" s="30"/>
      <c r="E37" s="4" t="str">
        <f>INICIO!$F$13</f>
        <v>BREOGAN OLEIROS PROM.</v>
      </c>
      <c r="F37" s="44"/>
    </row>
    <row r="38" spans="1:6" ht="12.75">
      <c r="A38" s="44"/>
      <c r="B38" s="4" t="str">
        <f>INICIO!$F$11</f>
        <v>CAMBRE TMV</v>
      </c>
      <c r="C38" s="30"/>
      <c r="D38" s="30"/>
      <c r="E38" s="4" t="str">
        <f>INICIO!$F$12</f>
        <v>BREOGAN OLEIROS VET.</v>
      </c>
      <c r="F38" s="44"/>
    </row>
    <row r="39" spans="1:6" ht="12.75">
      <c r="A39" s="44"/>
      <c r="B39" s="4" t="str">
        <f>INICIO!$F$7</f>
        <v>CTM CORUÑA "C"</v>
      </c>
      <c r="C39" s="30"/>
      <c r="D39" s="30"/>
      <c r="E39" s="4" t="str">
        <f>INICIO!$F$14</f>
        <v>DESCANSA</v>
      </c>
      <c r="F39" s="44"/>
    </row>
    <row r="40" spans="1:6" ht="12.75">
      <c r="A40" s="44"/>
      <c r="E40"/>
      <c r="F40" s="44"/>
    </row>
    <row r="41" spans="1:6" ht="12.75">
      <c r="A41" s="44"/>
      <c r="B41" s="2" t="s">
        <v>6</v>
      </c>
      <c r="C41" s="2"/>
      <c r="D41" s="2"/>
      <c r="E41"/>
      <c r="F41" s="44"/>
    </row>
    <row r="42" spans="1:6" ht="12.75">
      <c r="A42" s="44"/>
      <c r="B42" s="4" t="str">
        <f>INICIO!$F$14</f>
        <v>DESCANSA</v>
      </c>
      <c r="C42" s="30"/>
      <c r="D42" s="30"/>
      <c r="E42" s="4" t="str">
        <f>INICIO!$F$12</f>
        <v>BREOGAN OLEIROS VET.</v>
      </c>
      <c r="F42" s="44"/>
    </row>
    <row r="43" spans="1:6" ht="12.75">
      <c r="A43" s="44"/>
      <c r="B43" s="4" t="str">
        <f>INICIO!$F$13</f>
        <v>BREOGAN OLEIROS PROM.</v>
      </c>
      <c r="C43" s="30"/>
      <c r="D43" s="30"/>
      <c r="E43" s="4" t="str">
        <f>INICIO!$F$11</f>
        <v>CAMBRE TMV</v>
      </c>
      <c r="F43" s="44"/>
    </row>
    <row r="44" spans="1:6" ht="12.75">
      <c r="A44" s="44"/>
      <c r="B44" s="4" t="str">
        <f>INICIO!$F$5</f>
        <v>CTM CORUÑA "A"</v>
      </c>
      <c r="C44" s="30"/>
      <c r="D44" s="30"/>
      <c r="E44" s="4" t="str">
        <f>INICIO!$F$10</f>
        <v>HIPICA CORUÑA</v>
      </c>
      <c r="F44" s="44"/>
    </row>
    <row r="45" spans="1:6" ht="12.75">
      <c r="A45" s="44"/>
      <c r="B45" s="4" t="str">
        <f>INICIO!$F$6</f>
        <v>CTM CORUÑA "B"</v>
      </c>
      <c r="C45" s="30"/>
      <c r="D45" s="30"/>
      <c r="E45" s="4" t="str">
        <f>INICIO!$F$9</f>
        <v>SD HIPICA</v>
      </c>
      <c r="F45" s="44"/>
    </row>
    <row r="46" spans="1:6" ht="12.75">
      <c r="A46" s="44"/>
      <c r="B46" s="4" t="str">
        <f>INICIO!$F$7</f>
        <v>CTM CORUÑA "C"</v>
      </c>
      <c r="C46" s="30"/>
      <c r="D46" s="30"/>
      <c r="E46" s="4" t="str">
        <f>INICIO!$F$8</f>
        <v>CLUB DEL MAR VETERANOS</v>
      </c>
      <c r="F46" s="44"/>
    </row>
    <row r="47" spans="1:6" ht="12.75">
      <c r="A47" s="44"/>
      <c r="E47"/>
      <c r="F47" s="44"/>
    </row>
    <row r="48" spans="1:6" ht="12.75">
      <c r="A48" s="44"/>
      <c r="B48" s="2" t="s">
        <v>7</v>
      </c>
      <c r="C48" s="2"/>
      <c r="D48" s="2"/>
      <c r="E48"/>
      <c r="F48" s="44"/>
    </row>
    <row r="49" spans="1:6" ht="12.75">
      <c r="A49" s="44"/>
      <c r="B49" s="4" t="str">
        <f>INICIO!$F$9</f>
        <v>SD HIPICA</v>
      </c>
      <c r="C49" s="30"/>
      <c r="D49" s="30"/>
      <c r="E49" s="4" t="str">
        <f>INICIO!$F$7</f>
        <v>CTM CORUÑA "C"</v>
      </c>
      <c r="F49" s="44"/>
    </row>
    <row r="50" spans="1:6" ht="12.75">
      <c r="A50" s="44"/>
      <c r="B50" s="4" t="str">
        <f>INICIO!$F$8</f>
        <v>CLUB DEL MAR VETERANOS</v>
      </c>
      <c r="C50" s="30"/>
      <c r="D50" s="30"/>
      <c r="E50" s="4" t="str">
        <f>INICIO!$F$14</f>
        <v>DESCANSA</v>
      </c>
      <c r="F50" s="44"/>
    </row>
    <row r="51" spans="1:6" ht="12.75">
      <c r="A51" s="44"/>
      <c r="B51" s="4" t="str">
        <f>INICIO!$F$10</f>
        <v>HIPICA CORUÑA</v>
      </c>
      <c r="C51" s="30"/>
      <c r="D51" s="30"/>
      <c r="E51" s="4" t="str">
        <f>INICIO!$F$6</f>
        <v>CTM CORUÑA "B"</v>
      </c>
      <c r="F51" s="44"/>
    </row>
    <row r="52" spans="1:6" ht="12.75">
      <c r="A52" s="44"/>
      <c r="B52" s="4" t="str">
        <f>INICIO!$F$11</f>
        <v>CAMBRE TMV</v>
      </c>
      <c r="C52" s="30"/>
      <c r="D52" s="30"/>
      <c r="E52" s="4" t="str">
        <f>INICIO!$F$5</f>
        <v>CTM CORUÑA "A"</v>
      </c>
      <c r="F52" s="44"/>
    </row>
    <row r="53" spans="1:6" ht="12.75">
      <c r="A53" s="44">
        <v>3</v>
      </c>
      <c r="B53" s="4" t="str">
        <f>INICIO!$F$12</f>
        <v>BREOGAN OLEIROS VET.</v>
      </c>
      <c r="C53" s="30">
        <v>3</v>
      </c>
      <c r="D53" s="30">
        <v>1</v>
      </c>
      <c r="E53" s="4" t="str">
        <f>INICIO!$F$13</f>
        <v>BREOGAN OLEIROS PROM.</v>
      </c>
      <c r="F53" s="44" t="s">
        <v>57</v>
      </c>
    </row>
    <row r="54" spans="1:6" ht="12.75">
      <c r="A54" s="44"/>
      <c r="E54"/>
      <c r="F54" s="44"/>
    </row>
    <row r="55" spans="1:6" ht="12.75">
      <c r="A55" s="44"/>
      <c r="B55" s="2" t="s">
        <v>8</v>
      </c>
      <c r="C55" s="2"/>
      <c r="D55" s="2"/>
      <c r="E55"/>
      <c r="F55" s="44"/>
    </row>
    <row r="56" spans="1:6" ht="12.75">
      <c r="A56" s="44"/>
      <c r="B56" s="4" t="str">
        <f>INICIO!$F$5</f>
        <v>CTM CORUÑA "A"</v>
      </c>
      <c r="C56" s="30"/>
      <c r="D56" s="30"/>
      <c r="E56" s="4" t="str">
        <f>INICIO!$F$12</f>
        <v>BREOGAN OLEIROS VET.</v>
      </c>
      <c r="F56" s="44"/>
    </row>
    <row r="57" spans="1:6" ht="12.75">
      <c r="A57" s="44"/>
      <c r="B57" s="4" t="str">
        <f>INICIO!$F$6</f>
        <v>CTM CORUÑA "B"</v>
      </c>
      <c r="C57" s="30"/>
      <c r="D57" s="30"/>
      <c r="E57" s="4" t="str">
        <f>INICIO!$F$11</f>
        <v>CAMBRE TMV</v>
      </c>
      <c r="F57" s="44"/>
    </row>
    <row r="58" spans="1:6" ht="12.75">
      <c r="A58" s="44"/>
      <c r="B58" s="4" t="str">
        <f>INICIO!$F$14</f>
        <v>DESCANSA</v>
      </c>
      <c r="C58" s="30"/>
      <c r="D58" s="30"/>
      <c r="E58" s="4" t="str">
        <f>INICIO!$F$13</f>
        <v>BREOGAN OLEIROS PROM.</v>
      </c>
      <c r="F58" s="44"/>
    </row>
    <row r="59" spans="1:6" ht="12.75">
      <c r="A59" s="44"/>
      <c r="B59" s="4" t="str">
        <f>INICIO!$F$7</f>
        <v>CTM CORUÑA "C"</v>
      </c>
      <c r="C59" s="30"/>
      <c r="D59" s="30"/>
      <c r="E59" s="4" t="str">
        <f>INICIO!$F$10</f>
        <v>HIPICA CORUÑA</v>
      </c>
      <c r="F59" s="44"/>
    </row>
    <row r="60" spans="1:6" ht="12.75">
      <c r="A60" s="44" t="s">
        <v>57</v>
      </c>
      <c r="B60" s="4" t="str">
        <f>INICIO!$F$8</f>
        <v>CLUB DEL MAR VETERANOS</v>
      </c>
      <c r="C60" s="30">
        <v>1</v>
      </c>
      <c r="D60" s="30">
        <v>3</v>
      </c>
      <c r="E60" s="4" t="str">
        <f>INICIO!$F$9</f>
        <v>SD HIPICA</v>
      </c>
      <c r="F60" s="44">
        <v>3</v>
      </c>
    </row>
    <row r="61" spans="1:6" ht="12.75">
      <c r="A61" s="44"/>
      <c r="E61"/>
      <c r="F61" s="44"/>
    </row>
    <row r="62" spans="1:6" ht="12.75">
      <c r="A62" s="44"/>
      <c r="B62" s="2" t="s">
        <v>9</v>
      </c>
      <c r="C62" s="2"/>
      <c r="D62" s="2"/>
      <c r="E62"/>
      <c r="F62" s="44"/>
    </row>
    <row r="63" spans="1:6" ht="12.75">
      <c r="A63" s="44"/>
      <c r="B63" s="4" t="str">
        <f>INICIO!$F$10</f>
        <v>HIPICA CORUÑA</v>
      </c>
      <c r="C63" s="30"/>
      <c r="D63" s="30"/>
      <c r="E63" s="4" t="str">
        <f>INICIO!$F$8</f>
        <v>CLUB DEL MAR VETERANOS</v>
      </c>
      <c r="F63" s="44"/>
    </row>
    <row r="64" spans="1:6" ht="12.75">
      <c r="A64" s="44"/>
      <c r="B64" s="4" t="str">
        <f>INICIO!$F$11</f>
        <v>CAMBRE TMV</v>
      </c>
      <c r="C64" s="30"/>
      <c r="D64" s="30"/>
      <c r="E64" s="4" t="str">
        <f>INICIO!$F$7</f>
        <v>CTM CORUÑA "C"</v>
      </c>
      <c r="F64" s="44"/>
    </row>
    <row r="65" spans="1:6" ht="12.75">
      <c r="A65" s="44"/>
      <c r="B65" s="4" t="str">
        <f>INICIO!$F$12</f>
        <v>BREOGAN OLEIROS VET.</v>
      </c>
      <c r="C65" s="30"/>
      <c r="D65" s="30"/>
      <c r="E65" s="4" t="str">
        <f>INICIO!$F$6</f>
        <v>CTM CORUÑA "B"</v>
      </c>
      <c r="F65" s="44"/>
    </row>
    <row r="66" spans="1:6" ht="12.75">
      <c r="A66" s="44"/>
      <c r="B66" s="4" t="str">
        <f>INICIO!$F$9</f>
        <v>SD HIPICA</v>
      </c>
      <c r="C66" s="30"/>
      <c r="D66" s="30"/>
      <c r="E66" s="4" t="str">
        <f>INICIO!$F$14</f>
        <v>DESCANSA</v>
      </c>
      <c r="F66" s="44"/>
    </row>
    <row r="67" spans="1:6" ht="12.75">
      <c r="A67" s="44"/>
      <c r="B67" s="4" t="str">
        <f>INICIO!$F$13</f>
        <v>BREOGAN OLEIROS PROM.</v>
      </c>
      <c r="C67" s="30"/>
      <c r="D67" s="30"/>
      <c r="E67" s="4" t="str">
        <f>INICIO!$F$5</f>
        <v>CTM CORUÑA "A"</v>
      </c>
      <c r="F67" s="44"/>
    </row>
    <row r="68" spans="2:5" ht="12.75">
      <c r="B68" s="8"/>
      <c r="C68" s="8"/>
      <c r="D68" s="8"/>
      <c r="E68" s="8"/>
    </row>
    <row r="69" spans="2:5" ht="12.75">
      <c r="B69" s="27"/>
      <c r="C69" s="8"/>
      <c r="D69" s="8"/>
      <c r="E69" s="8"/>
    </row>
    <row r="70" spans="2:5" ht="12.75">
      <c r="B70" s="8"/>
      <c r="C70" s="11"/>
      <c r="D70" s="11"/>
      <c r="E70" s="8"/>
    </row>
    <row r="71" spans="2:5" ht="12.75">
      <c r="B71" s="8"/>
      <c r="C71" s="11"/>
      <c r="D71" s="11"/>
      <c r="E71" s="8"/>
    </row>
    <row r="72" spans="2:5" ht="12.75">
      <c r="B72" s="8"/>
      <c r="C72" s="11"/>
      <c r="D72" s="11"/>
      <c r="E72" s="8"/>
    </row>
    <row r="73" spans="2:5" ht="12.75">
      <c r="B73" s="8"/>
      <c r="C73" s="11"/>
      <c r="D73" s="11"/>
      <c r="E73" s="8"/>
    </row>
    <row r="74" spans="2:5" ht="12.75">
      <c r="B74" s="8"/>
      <c r="C74" s="11"/>
      <c r="D74" s="11"/>
      <c r="E74" s="8"/>
    </row>
    <row r="75" spans="2:5" ht="12.75">
      <c r="B75" s="8"/>
      <c r="C75" s="8"/>
      <c r="D75" s="8"/>
      <c r="E75" s="8"/>
    </row>
    <row r="76" spans="2:5" ht="12.75">
      <c r="B76" s="27"/>
      <c r="C76" s="27"/>
      <c r="D76" s="27"/>
      <c r="E76" s="8"/>
    </row>
    <row r="77" spans="2:5" ht="12.75">
      <c r="B77" s="8"/>
      <c r="C77" s="11"/>
      <c r="D77" s="11"/>
      <c r="E77" s="8"/>
    </row>
    <row r="78" spans="2:5" ht="12.75">
      <c r="B78" s="8"/>
      <c r="C78" s="11"/>
      <c r="D78" s="11"/>
      <c r="E78" s="8"/>
    </row>
    <row r="79" spans="2:5" ht="12.75">
      <c r="B79" s="8"/>
      <c r="C79" s="11"/>
      <c r="D79" s="11"/>
      <c r="E79" s="8"/>
    </row>
    <row r="80" spans="2:5" ht="12.75">
      <c r="B80" s="8"/>
      <c r="C80" s="11"/>
      <c r="D80" s="11"/>
      <c r="E80" s="8"/>
    </row>
    <row r="81" spans="2:5" ht="12.75">
      <c r="B81" s="8"/>
      <c r="C81" s="11"/>
      <c r="D81" s="11"/>
      <c r="E81" s="8"/>
    </row>
    <row r="82" spans="2:5" ht="12.75">
      <c r="B82" s="8"/>
      <c r="C82" s="8"/>
      <c r="D82" s="8"/>
      <c r="E82" s="8"/>
    </row>
    <row r="83" spans="2:5" ht="12.75">
      <c r="B83" s="27"/>
      <c r="C83" s="27"/>
      <c r="D83" s="27"/>
      <c r="E83" s="8"/>
    </row>
    <row r="84" spans="2:5" ht="12.75">
      <c r="B84" s="8"/>
      <c r="C84" s="11"/>
      <c r="D84" s="11"/>
      <c r="E84" s="8"/>
    </row>
    <row r="85" spans="2:5" ht="12.75">
      <c r="B85" s="8"/>
      <c r="C85" s="11"/>
      <c r="D85" s="11"/>
      <c r="E85" s="8"/>
    </row>
    <row r="86" spans="2:5" ht="12.75">
      <c r="B86" s="8"/>
      <c r="C86" s="11"/>
      <c r="D86" s="11"/>
      <c r="E86" s="8"/>
    </row>
    <row r="87" spans="2:5" ht="12.75">
      <c r="B87" s="8"/>
      <c r="C87" s="11"/>
      <c r="D87" s="11"/>
      <c r="E87" s="8"/>
    </row>
    <row r="88" spans="2:5" ht="12.75">
      <c r="B88" s="8"/>
      <c r="C88" s="11"/>
      <c r="D88" s="11"/>
      <c r="E88" s="8"/>
    </row>
    <row r="89" spans="2:5" ht="12.75">
      <c r="B89" s="8"/>
      <c r="C89" s="8"/>
      <c r="D89" s="8"/>
      <c r="E89" s="8"/>
    </row>
    <row r="90" spans="2:5" ht="12.75">
      <c r="B90" s="27"/>
      <c r="C90" s="27"/>
      <c r="D90" s="27"/>
      <c r="E90" s="8"/>
    </row>
    <row r="91" spans="2:5" ht="12.75">
      <c r="B91" s="8"/>
      <c r="C91" s="11"/>
      <c r="D91" s="11"/>
      <c r="E91" s="8"/>
    </row>
    <row r="92" spans="2:5" ht="12.75">
      <c r="B92" s="8"/>
      <c r="C92" s="11"/>
      <c r="D92" s="11"/>
      <c r="E92" s="8"/>
    </row>
    <row r="93" spans="2:5" ht="12.75">
      <c r="B93" s="8"/>
      <c r="C93" s="11"/>
      <c r="D93" s="11"/>
      <c r="E93" s="8"/>
    </row>
    <row r="94" spans="2:5" ht="12.75">
      <c r="B94" s="8"/>
      <c r="C94" s="11"/>
      <c r="D94" s="11"/>
      <c r="E94" s="8"/>
    </row>
    <row r="95" spans="2:5" ht="12.75">
      <c r="B95" s="8"/>
      <c r="C95" s="11"/>
      <c r="D95" s="11"/>
      <c r="E95" s="8"/>
    </row>
    <row r="96" spans="2:5" ht="12.75">
      <c r="B96" s="8"/>
      <c r="C96" s="8"/>
      <c r="D96" s="8"/>
      <c r="E96" s="8"/>
    </row>
    <row r="97" spans="2:5" ht="12.75">
      <c r="B97" s="27"/>
      <c r="C97" s="27"/>
      <c r="D97" s="27"/>
      <c r="E97" s="8"/>
    </row>
    <row r="98" spans="2:5" ht="12.75">
      <c r="B98" s="8"/>
      <c r="C98" s="11"/>
      <c r="D98" s="11"/>
      <c r="E98" s="8"/>
    </row>
    <row r="99" spans="2:5" ht="12.75">
      <c r="B99" s="8"/>
      <c r="C99" s="11"/>
      <c r="D99" s="11"/>
      <c r="E99" s="8"/>
    </row>
    <row r="100" spans="2:5" ht="12.75">
      <c r="B100" s="8"/>
      <c r="C100" s="11"/>
      <c r="D100" s="11"/>
      <c r="E100" s="8"/>
    </row>
    <row r="101" spans="2:5" ht="12.75">
      <c r="B101" s="8"/>
      <c r="C101" s="11"/>
      <c r="D101" s="11"/>
      <c r="E101" s="8"/>
    </row>
    <row r="102" spans="2:5" ht="12.75">
      <c r="B102" s="8"/>
      <c r="C102" s="11"/>
      <c r="D102" s="11"/>
      <c r="E102" s="8"/>
    </row>
    <row r="103" spans="2:5" ht="12.75">
      <c r="B103" s="8"/>
      <c r="C103" s="8"/>
      <c r="D103" s="8"/>
      <c r="E103" s="8"/>
    </row>
    <row r="104" spans="2:5" ht="12.75">
      <c r="B104" s="27"/>
      <c r="C104" s="27"/>
      <c r="D104" s="27"/>
      <c r="E104" s="8"/>
    </row>
    <row r="105" spans="2:5" ht="12.75">
      <c r="B105" s="8"/>
      <c r="C105" s="11"/>
      <c r="D105" s="11"/>
      <c r="E105" s="8"/>
    </row>
    <row r="106" spans="2:5" ht="12.75">
      <c r="B106" s="8"/>
      <c r="C106" s="11"/>
      <c r="D106" s="11"/>
      <c r="E106" s="8"/>
    </row>
    <row r="107" spans="2:5" ht="12.75">
      <c r="B107" s="8"/>
      <c r="C107" s="11"/>
      <c r="D107" s="11"/>
      <c r="E107" s="8"/>
    </row>
    <row r="108" spans="2:5" ht="12.75">
      <c r="B108" s="8"/>
      <c r="C108" s="11"/>
      <c r="D108" s="11"/>
      <c r="E108" s="8"/>
    </row>
    <row r="109" spans="2:5" ht="12.75">
      <c r="B109" s="8"/>
      <c r="C109" s="11"/>
      <c r="D109" s="11"/>
      <c r="E109" s="8"/>
    </row>
    <row r="110" spans="2:5" ht="12.75">
      <c r="B110" s="8"/>
      <c r="C110" s="8"/>
      <c r="D110" s="8"/>
      <c r="E110" s="8"/>
    </row>
    <row r="111" spans="2:5" ht="12.75">
      <c r="B111" s="27"/>
      <c r="C111" s="27"/>
      <c r="D111" s="27"/>
      <c r="E111" s="8"/>
    </row>
    <row r="112" spans="2:5" ht="12.75">
      <c r="B112" s="8"/>
      <c r="C112" s="11"/>
      <c r="D112" s="11"/>
      <c r="E112" s="8"/>
    </row>
    <row r="113" spans="2:5" ht="12.75">
      <c r="B113" s="8"/>
      <c r="C113" s="11"/>
      <c r="D113" s="11"/>
      <c r="E113" s="8"/>
    </row>
    <row r="114" spans="2:5" ht="12.75">
      <c r="B114" s="8"/>
      <c r="C114" s="11"/>
      <c r="D114" s="11"/>
      <c r="E114" s="8"/>
    </row>
    <row r="115" spans="2:5" ht="12.75">
      <c r="B115" s="8"/>
      <c r="C115" s="11"/>
      <c r="D115" s="11"/>
      <c r="E115" s="8"/>
    </row>
    <row r="116" spans="2:5" ht="12.75">
      <c r="B116" s="8"/>
      <c r="C116" s="11"/>
      <c r="D116" s="11"/>
      <c r="E116" s="8"/>
    </row>
    <row r="117" spans="2:5" ht="12.75">
      <c r="B117" s="8"/>
      <c r="C117" s="8"/>
      <c r="D117" s="8"/>
      <c r="E117" s="8"/>
    </row>
    <row r="118" spans="2:5" ht="12.75">
      <c r="B118" s="27"/>
      <c r="C118" s="27"/>
      <c r="D118" s="27"/>
      <c r="E118" s="8"/>
    </row>
    <row r="119" spans="2:5" ht="12.75">
      <c r="B119" s="8"/>
      <c r="C119" s="11"/>
      <c r="D119" s="11"/>
      <c r="E119" s="8"/>
    </row>
    <row r="120" spans="2:5" ht="12.75">
      <c r="B120" s="8"/>
      <c r="C120" s="11"/>
      <c r="D120" s="11"/>
      <c r="E120" s="8"/>
    </row>
    <row r="121" spans="2:5" ht="12.75">
      <c r="B121" s="8"/>
      <c r="C121" s="11"/>
      <c r="D121" s="11"/>
      <c r="E121" s="8"/>
    </row>
    <row r="122" spans="2:5" ht="12.75">
      <c r="B122" s="8"/>
      <c r="C122" s="11"/>
      <c r="D122" s="11"/>
      <c r="E122" s="8"/>
    </row>
    <row r="123" spans="2:5" ht="12.75">
      <c r="B123" s="8"/>
      <c r="C123" s="11"/>
      <c r="D123" s="11"/>
      <c r="E123" s="8"/>
    </row>
    <row r="124" spans="2:5" ht="12.75">
      <c r="B124" s="8"/>
      <c r="C124" s="8"/>
      <c r="D124" s="8"/>
      <c r="E124" s="8"/>
    </row>
    <row r="125" spans="2:5" ht="12.75">
      <c r="B125" s="27"/>
      <c r="C125" s="27"/>
      <c r="D125" s="27"/>
      <c r="E125" s="8"/>
    </row>
    <row r="126" spans="2:5" ht="12.75">
      <c r="B126" s="8"/>
      <c r="C126" s="11"/>
      <c r="D126" s="11"/>
      <c r="E126" s="8"/>
    </row>
    <row r="127" spans="2:5" ht="12.75">
      <c r="B127" s="8"/>
      <c r="C127" s="11"/>
      <c r="D127" s="11"/>
      <c r="E127" s="8"/>
    </row>
    <row r="128" spans="2:5" ht="12.75">
      <c r="B128" s="8"/>
      <c r="C128" s="11"/>
      <c r="D128" s="11"/>
      <c r="E128" s="8"/>
    </row>
    <row r="129" spans="2:5" ht="12.75">
      <c r="B129" s="8"/>
      <c r="C129" s="11"/>
      <c r="D129" s="11"/>
      <c r="E129" s="8"/>
    </row>
    <row r="130" spans="2:5" ht="12.75">
      <c r="B130" s="8"/>
      <c r="C130" s="11"/>
      <c r="D130" s="11"/>
      <c r="E130" s="8"/>
    </row>
    <row r="131" spans="2:5" ht="12.75">
      <c r="B131" s="8"/>
      <c r="C131" s="11"/>
      <c r="D131" s="11"/>
      <c r="E131" s="8"/>
    </row>
    <row r="132" spans="2:5" ht="12.75">
      <c r="B132" s="8"/>
      <c r="C132" s="11"/>
      <c r="D132" s="11"/>
      <c r="E132" s="8"/>
    </row>
    <row r="133" spans="2:5" ht="12.75">
      <c r="B133" s="8"/>
      <c r="C133" s="8"/>
      <c r="D133" s="8"/>
      <c r="E133" s="8"/>
    </row>
    <row r="134" spans="2:5" ht="12.75">
      <c r="B134" s="27"/>
      <c r="C134" s="27"/>
      <c r="D134" s="27"/>
      <c r="E134" s="8"/>
    </row>
    <row r="135" spans="2:5" ht="12.75">
      <c r="B135" s="8"/>
      <c r="C135" s="11"/>
      <c r="D135" s="11"/>
      <c r="E135" s="8"/>
    </row>
    <row r="136" spans="2:5" ht="12.75">
      <c r="B136" s="8"/>
      <c r="C136" s="11"/>
      <c r="D136" s="11"/>
      <c r="E136" s="8"/>
    </row>
    <row r="137" spans="2:5" ht="12.75">
      <c r="B137" s="8"/>
      <c r="C137" s="11"/>
      <c r="D137" s="11"/>
      <c r="E137" s="8"/>
    </row>
    <row r="138" spans="2:5" ht="12.75">
      <c r="B138" s="8"/>
      <c r="C138" s="11"/>
      <c r="D138" s="11"/>
      <c r="E138" s="8"/>
    </row>
    <row r="139" spans="2:5" ht="12.75">
      <c r="B139" s="8"/>
      <c r="C139" s="11"/>
      <c r="D139" s="11"/>
      <c r="E139" s="8"/>
    </row>
    <row r="140" spans="2:5" ht="12.75">
      <c r="B140" s="8"/>
      <c r="C140" s="11"/>
      <c r="D140" s="11"/>
      <c r="E140" s="8"/>
    </row>
    <row r="141" spans="2:5" ht="12.75">
      <c r="B141" s="8"/>
      <c r="C141" s="8"/>
      <c r="D141" s="8"/>
      <c r="E141" s="8"/>
    </row>
    <row r="142" spans="2:5" ht="12.75">
      <c r="B142" s="27"/>
      <c r="C142" s="27"/>
      <c r="D142" s="27"/>
      <c r="E142" s="8"/>
    </row>
    <row r="143" spans="2:5" ht="12.75">
      <c r="B143" s="8"/>
      <c r="C143" s="11"/>
      <c r="D143" s="11"/>
      <c r="E143" s="8"/>
    </row>
    <row r="144" spans="2:5" ht="12.75">
      <c r="B144" s="8"/>
      <c r="C144" s="11"/>
      <c r="D144" s="11"/>
      <c r="E144" s="8"/>
    </row>
    <row r="145" spans="2:5" ht="12.75">
      <c r="B145" s="8"/>
      <c r="C145" s="11"/>
      <c r="D145" s="11"/>
      <c r="E145" s="8"/>
    </row>
    <row r="146" spans="2:5" ht="12.75">
      <c r="B146" s="8"/>
      <c r="C146" s="11"/>
      <c r="D146" s="11"/>
      <c r="E146" s="8"/>
    </row>
    <row r="147" spans="2:5" ht="12.75">
      <c r="B147" s="8"/>
      <c r="C147" s="11"/>
      <c r="D147" s="11"/>
      <c r="E147" s="8"/>
    </row>
    <row r="148" spans="2:5" ht="12.75">
      <c r="B148" s="8"/>
      <c r="C148" s="11"/>
      <c r="D148" s="11"/>
      <c r="E148" s="8"/>
    </row>
    <row r="149" spans="2:5" ht="12.75">
      <c r="B149" s="8"/>
      <c r="C149" s="8"/>
      <c r="D149" s="8"/>
      <c r="E149" s="8"/>
    </row>
    <row r="150" spans="2:5" ht="12.75">
      <c r="B150" s="27"/>
      <c r="C150" s="27"/>
      <c r="D150" s="27"/>
      <c r="E150" s="8"/>
    </row>
    <row r="151" spans="2:5" ht="12.75">
      <c r="B151" s="8"/>
      <c r="C151" s="11"/>
      <c r="D151" s="11"/>
      <c r="E151" s="8"/>
    </row>
    <row r="152" spans="2:5" ht="12.75">
      <c r="B152" s="8"/>
      <c r="C152" s="11"/>
      <c r="D152" s="11"/>
      <c r="E152" s="8"/>
    </row>
    <row r="153" spans="2:5" ht="12.75">
      <c r="B153" s="8"/>
      <c r="C153" s="11"/>
      <c r="D153" s="11"/>
      <c r="E153" s="8"/>
    </row>
    <row r="154" spans="2:5" ht="12.75">
      <c r="B154" s="8"/>
      <c r="C154" s="11"/>
      <c r="D154" s="11"/>
      <c r="E154" s="8"/>
    </row>
    <row r="155" spans="2:5" ht="12.75">
      <c r="B155" s="8"/>
      <c r="C155" s="11"/>
      <c r="D155" s="11"/>
      <c r="E155" s="8"/>
    </row>
    <row r="156" spans="2:5" ht="12.75">
      <c r="B156" s="8"/>
      <c r="C156" s="11"/>
      <c r="D156" s="11"/>
      <c r="E156" s="8"/>
    </row>
    <row r="157" spans="2:5" ht="12.75">
      <c r="B157" s="8"/>
      <c r="C157" s="8"/>
      <c r="D157" s="8"/>
      <c r="E157" s="8"/>
    </row>
    <row r="158" spans="2:5" ht="12.75">
      <c r="B158" s="27"/>
      <c r="C158" s="27"/>
      <c r="D158" s="27"/>
      <c r="E158" s="8"/>
    </row>
    <row r="159" spans="2:5" ht="12.75">
      <c r="B159" s="8"/>
      <c r="C159" s="11"/>
      <c r="D159" s="11"/>
      <c r="E159" s="8"/>
    </row>
    <row r="160" spans="2:5" ht="12.75">
      <c r="B160" s="8"/>
      <c r="C160" s="11"/>
      <c r="D160" s="11"/>
      <c r="E160" s="8"/>
    </row>
    <row r="161" spans="2:5" ht="12.75">
      <c r="B161" s="8"/>
      <c r="C161" s="11"/>
      <c r="D161" s="11"/>
      <c r="E161" s="8"/>
    </row>
    <row r="162" spans="2:5" ht="12.75">
      <c r="B162" s="8"/>
      <c r="C162" s="11"/>
      <c r="D162" s="11"/>
      <c r="E162" s="8"/>
    </row>
    <row r="163" spans="2:5" ht="12.75">
      <c r="B163" s="8"/>
      <c r="C163" s="11"/>
      <c r="D163" s="11"/>
      <c r="E163" s="8"/>
    </row>
    <row r="164" spans="2:5" ht="12.75">
      <c r="B164" s="8"/>
      <c r="C164" s="11"/>
      <c r="D164" s="11"/>
      <c r="E164" s="8"/>
    </row>
    <row r="165" spans="2:5" ht="12.75">
      <c r="B165" s="8"/>
      <c r="C165" s="8"/>
      <c r="D165" s="8"/>
      <c r="E165" s="8"/>
    </row>
    <row r="166" spans="2:5" ht="12.75">
      <c r="B166" s="27"/>
      <c r="C166" s="27"/>
      <c r="D166" s="27"/>
      <c r="E166" s="8"/>
    </row>
    <row r="167" spans="2:5" ht="12.75">
      <c r="B167" s="8"/>
      <c r="C167" s="11"/>
      <c r="D167" s="11"/>
      <c r="E167" s="8"/>
    </row>
    <row r="168" spans="2:5" ht="12.75">
      <c r="B168" s="8"/>
      <c r="C168" s="11"/>
      <c r="D168" s="11"/>
      <c r="E168" s="8"/>
    </row>
    <row r="169" spans="2:5" ht="12.75">
      <c r="B169" s="8"/>
      <c r="C169" s="11"/>
      <c r="D169" s="11"/>
      <c r="E169" s="8"/>
    </row>
    <row r="170" spans="2:5" ht="12.75">
      <c r="B170" s="8"/>
      <c r="C170" s="11"/>
      <c r="D170" s="11"/>
      <c r="E170" s="8"/>
    </row>
    <row r="171" spans="2:5" ht="12.75">
      <c r="B171" s="8"/>
      <c r="C171" s="11"/>
      <c r="D171" s="11"/>
      <c r="E171" s="8"/>
    </row>
    <row r="172" spans="2:5" ht="12.75">
      <c r="B172" s="8"/>
      <c r="C172" s="11"/>
      <c r="D172" s="11"/>
      <c r="E172" s="8"/>
    </row>
    <row r="173" spans="2:5" ht="12.75">
      <c r="B173" s="8"/>
      <c r="C173" s="8"/>
      <c r="D173" s="8"/>
      <c r="E173" s="8"/>
    </row>
    <row r="174" spans="2:5" ht="12.75">
      <c r="B174" s="27"/>
      <c r="C174" s="27"/>
      <c r="D174" s="27"/>
      <c r="E174" s="8"/>
    </row>
    <row r="175" spans="2:5" ht="12.75">
      <c r="B175" s="8"/>
      <c r="C175" s="11"/>
      <c r="D175" s="11"/>
      <c r="E175" s="8"/>
    </row>
    <row r="176" spans="2:5" ht="12.75">
      <c r="B176" s="8"/>
      <c r="C176" s="11"/>
      <c r="D176" s="11"/>
      <c r="E176" s="8"/>
    </row>
    <row r="177" spans="2:5" ht="12.75">
      <c r="B177" s="8"/>
      <c r="C177" s="11"/>
      <c r="D177" s="11"/>
      <c r="E177" s="8"/>
    </row>
    <row r="178" spans="2:5" ht="12.75">
      <c r="B178" s="8"/>
      <c r="C178" s="11"/>
      <c r="D178" s="11"/>
      <c r="E178" s="8"/>
    </row>
    <row r="179" spans="2:5" ht="12.75">
      <c r="B179" s="8"/>
      <c r="C179" s="11"/>
      <c r="D179" s="11"/>
      <c r="E179" s="8"/>
    </row>
    <row r="180" spans="2:5" ht="12.75">
      <c r="B180" s="8"/>
      <c r="C180" s="11"/>
      <c r="D180" s="11"/>
      <c r="E180" s="8"/>
    </row>
    <row r="181" spans="2:5" ht="12.75">
      <c r="B181" s="8"/>
      <c r="C181" s="8"/>
      <c r="D181" s="8"/>
      <c r="E181" s="8"/>
    </row>
    <row r="182" spans="2:5" ht="12.75">
      <c r="B182" s="27"/>
      <c r="C182" s="27"/>
      <c r="D182" s="27"/>
      <c r="E182" s="8"/>
    </row>
    <row r="183" spans="2:5" ht="12.75">
      <c r="B183" s="8"/>
      <c r="C183" s="11"/>
      <c r="D183" s="11"/>
      <c r="E183" s="8"/>
    </row>
    <row r="184" spans="2:5" ht="12.75">
      <c r="B184" s="8"/>
      <c r="C184" s="11"/>
      <c r="D184" s="11"/>
      <c r="E184" s="8"/>
    </row>
    <row r="185" spans="2:5" ht="12.75">
      <c r="B185" s="8"/>
      <c r="C185" s="11"/>
      <c r="D185" s="11"/>
      <c r="E185" s="8"/>
    </row>
    <row r="186" spans="2:5" ht="12.75">
      <c r="B186" s="8"/>
      <c r="C186" s="11"/>
      <c r="D186" s="11"/>
      <c r="E186" s="8"/>
    </row>
    <row r="187" spans="2:5" ht="12.75">
      <c r="B187" s="8"/>
      <c r="C187" s="11"/>
      <c r="D187" s="11"/>
      <c r="E187" s="8"/>
    </row>
    <row r="188" spans="2:5" ht="12.75">
      <c r="B188" s="8"/>
      <c r="C188" s="11"/>
      <c r="D188" s="11"/>
      <c r="E188" s="8"/>
    </row>
    <row r="189" spans="2:5" ht="12.75">
      <c r="B189" s="8"/>
      <c r="C189" s="11"/>
      <c r="D189" s="11"/>
      <c r="E189" s="8"/>
    </row>
    <row r="190" spans="2:5" ht="12.75">
      <c r="B190" s="8"/>
      <c r="C190" s="11"/>
      <c r="D190" s="11"/>
      <c r="E190" s="8"/>
    </row>
    <row r="191" spans="2:5" ht="12.75">
      <c r="B191" s="8"/>
      <c r="C191" s="11"/>
      <c r="D191" s="11"/>
      <c r="E191" s="8"/>
    </row>
    <row r="192" spans="2:5" ht="12.75">
      <c r="B192" s="8"/>
      <c r="C192" s="8"/>
      <c r="D192" s="8"/>
      <c r="E192" s="8"/>
    </row>
    <row r="193" spans="2:5" ht="12.75">
      <c r="B193" s="27"/>
      <c r="C193" s="8"/>
      <c r="D193" s="8"/>
      <c r="E193" s="8"/>
    </row>
    <row r="194" spans="2:5" ht="12.75">
      <c r="B194" s="8"/>
      <c r="C194" s="11"/>
      <c r="D194" s="11"/>
      <c r="E194" s="8"/>
    </row>
    <row r="195" spans="2:5" ht="12.75">
      <c r="B195" s="8"/>
      <c r="C195" s="11"/>
      <c r="D195" s="11"/>
      <c r="E195" s="8"/>
    </row>
    <row r="196" spans="2:5" ht="12.75">
      <c r="B196" s="8"/>
      <c r="C196" s="11"/>
      <c r="D196" s="11"/>
      <c r="E196" s="8"/>
    </row>
    <row r="197" spans="2:5" ht="12.75">
      <c r="B197" s="8"/>
      <c r="C197" s="11"/>
      <c r="D197" s="11"/>
      <c r="E197" s="8"/>
    </row>
    <row r="198" spans="2:5" ht="12.75">
      <c r="B198" s="8"/>
      <c r="C198" s="11"/>
      <c r="D198" s="11"/>
      <c r="E198" s="8"/>
    </row>
    <row r="199" spans="2:5" ht="12.75">
      <c r="B199" s="8"/>
      <c r="C199" s="11"/>
      <c r="D199" s="11"/>
      <c r="E199" s="8"/>
    </row>
    <row r="200" spans="2:5" ht="12.75">
      <c r="B200" s="8"/>
      <c r="C200" s="11"/>
      <c r="D200" s="11"/>
      <c r="E200" s="8"/>
    </row>
    <row r="201" spans="2:5" ht="12.75">
      <c r="B201" s="8"/>
      <c r="C201" s="11"/>
      <c r="D201" s="11"/>
      <c r="E201" s="8"/>
    </row>
    <row r="202" spans="2:5" ht="12.75">
      <c r="B202" s="8"/>
      <c r="C202" s="11"/>
      <c r="D202" s="11"/>
      <c r="E202" s="8"/>
    </row>
    <row r="203" spans="2:5" ht="12.75">
      <c r="B203" s="8"/>
      <c r="C203" s="8"/>
      <c r="D203" s="8"/>
      <c r="E203" s="8"/>
    </row>
    <row r="204" spans="2:5" ht="12.75">
      <c r="B204" s="27"/>
      <c r="C204" s="27"/>
      <c r="D204" s="27"/>
      <c r="E204" s="8"/>
    </row>
    <row r="205" spans="2:5" ht="12.75">
      <c r="B205" s="8"/>
      <c r="C205" s="11"/>
      <c r="D205" s="11"/>
      <c r="E205" s="8"/>
    </row>
    <row r="206" spans="2:5" ht="12.75">
      <c r="B206" s="8"/>
      <c r="C206" s="11"/>
      <c r="D206" s="11"/>
      <c r="E206" s="8"/>
    </row>
    <row r="207" spans="2:5" ht="12.75">
      <c r="B207" s="8"/>
      <c r="C207" s="11"/>
      <c r="D207" s="11"/>
      <c r="E207" s="8"/>
    </row>
    <row r="208" spans="2:5" ht="12.75">
      <c r="B208" s="8"/>
      <c r="C208" s="11"/>
      <c r="D208" s="11"/>
      <c r="E208" s="8"/>
    </row>
    <row r="209" spans="2:5" ht="12.75">
      <c r="B209" s="8"/>
      <c r="C209" s="11"/>
      <c r="D209" s="11"/>
      <c r="E209" s="8"/>
    </row>
    <row r="210" spans="2:5" ht="12.75">
      <c r="B210" s="8"/>
      <c r="C210" s="11"/>
      <c r="D210" s="11"/>
      <c r="E210" s="8"/>
    </row>
    <row r="211" spans="2:5" ht="12.75">
      <c r="B211" s="8"/>
      <c r="C211" s="11"/>
      <c r="D211" s="11"/>
      <c r="E211" s="8"/>
    </row>
    <row r="212" spans="2:5" ht="12.75">
      <c r="B212" s="8"/>
      <c r="C212" s="11"/>
      <c r="D212" s="11"/>
      <c r="E212" s="8"/>
    </row>
    <row r="213" spans="2:5" ht="12.75">
      <c r="B213" s="8"/>
      <c r="C213" s="11"/>
      <c r="D213" s="11"/>
      <c r="E213" s="8"/>
    </row>
    <row r="214" spans="2:5" ht="12.75">
      <c r="B214" s="8"/>
      <c r="C214" s="8"/>
      <c r="D214" s="8"/>
      <c r="E214" s="8"/>
    </row>
    <row r="215" spans="2:5" ht="12.75">
      <c r="B215" s="27"/>
      <c r="C215" s="27"/>
      <c r="D215" s="27"/>
      <c r="E215" s="8"/>
    </row>
    <row r="216" spans="2:5" ht="12.75">
      <c r="B216" s="8"/>
      <c r="C216" s="11"/>
      <c r="D216" s="11"/>
      <c r="E216" s="8"/>
    </row>
    <row r="217" spans="2:5" ht="12.75">
      <c r="B217" s="8"/>
      <c r="C217" s="11"/>
      <c r="D217" s="11"/>
      <c r="E217" s="8"/>
    </row>
    <row r="218" spans="2:5" ht="12.75">
      <c r="B218" s="8"/>
      <c r="C218" s="11"/>
      <c r="D218" s="11"/>
      <c r="E218" s="8"/>
    </row>
    <row r="219" spans="2:5" ht="12.75">
      <c r="B219" s="8"/>
      <c r="C219" s="11"/>
      <c r="D219" s="11"/>
      <c r="E219" s="8"/>
    </row>
    <row r="220" spans="2:5" ht="12.75">
      <c r="B220" s="8"/>
      <c r="C220" s="11"/>
      <c r="D220" s="11"/>
      <c r="E220" s="8"/>
    </row>
    <row r="221" spans="2:5" ht="12.75">
      <c r="B221" s="8"/>
      <c r="C221" s="11"/>
      <c r="D221" s="11"/>
      <c r="E221" s="8"/>
    </row>
    <row r="222" spans="2:5" ht="12.75">
      <c r="B222" s="8"/>
      <c r="C222" s="11"/>
      <c r="D222" s="11"/>
      <c r="E222" s="8"/>
    </row>
    <row r="223" spans="2:5" ht="12.75">
      <c r="B223" s="8"/>
      <c r="C223" s="11"/>
      <c r="D223" s="11"/>
      <c r="E223" s="8"/>
    </row>
    <row r="224" spans="2:5" ht="12.75">
      <c r="B224" s="8"/>
      <c r="C224" s="11"/>
      <c r="D224" s="11"/>
      <c r="E224" s="8"/>
    </row>
    <row r="225" spans="2:5" ht="12.75">
      <c r="B225" s="8"/>
      <c r="C225" s="8"/>
      <c r="D225" s="8"/>
      <c r="E225" s="8"/>
    </row>
    <row r="226" spans="2:5" ht="12.75">
      <c r="B226" s="27"/>
      <c r="C226" s="27"/>
      <c r="D226" s="27"/>
      <c r="E226" s="8"/>
    </row>
    <row r="227" spans="2:5" ht="12.75">
      <c r="B227" s="8"/>
      <c r="C227" s="11"/>
      <c r="D227" s="11"/>
      <c r="E227" s="8"/>
    </row>
    <row r="228" spans="2:5" ht="12.75">
      <c r="B228" s="8"/>
      <c r="C228" s="11"/>
      <c r="D228" s="11"/>
      <c r="E228" s="8"/>
    </row>
    <row r="229" spans="2:5" ht="12.75">
      <c r="B229" s="8"/>
      <c r="C229" s="11"/>
      <c r="D229" s="11"/>
      <c r="E229" s="8"/>
    </row>
    <row r="230" spans="2:5" ht="12.75">
      <c r="B230" s="8"/>
      <c r="C230" s="11"/>
      <c r="D230" s="11"/>
      <c r="E230" s="8"/>
    </row>
    <row r="231" spans="2:5" ht="12.75">
      <c r="B231" s="8"/>
      <c r="C231" s="11"/>
      <c r="D231" s="11"/>
      <c r="E231" s="8"/>
    </row>
    <row r="232" spans="2:5" ht="12.75">
      <c r="B232" s="8"/>
      <c r="C232" s="11"/>
      <c r="D232" s="11"/>
      <c r="E232" s="8"/>
    </row>
    <row r="233" spans="2:5" ht="12.75">
      <c r="B233" s="8"/>
      <c r="C233" s="11"/>
      <c r="D233" s="11"/>
      <c r="E233" s="8"/>
    </row>
    <row r="234" spans="2:5" ht="12.75">
      <c r="B234" s="8"/>
      <c r="C234" s="11"/>
      <c r="D234" s="11"/>
      <c r="E234" s="8"/>
    </row>
    <row r="235" spans="2:5" ht="12.75">
      <c r="B235" s="8"/>
      <c r="C235" s="11"/>
      <c r="D235" s="11"/>
      <c r="E235" s="8"/>
    </row>
    <row r="236" spans="2:5" ht="12.75">
      <c r="B236" s="8"/>
      <c r="C236" s="8"/>
      <c r="D236" s="8"/>
      <c r="E236" s="8"/>
    </row>
    <row r="237" spans="2:5" ht="12.75">
      <c r="B237" s="27"/>
      <c r="C237" s="27"/>
      <c r="D237" s="27"/>
      <c r="E237" s="8"/>
    </row>
    <row r="238" spans="2:5" ht="12.75">
      <c r="B238" s="8"/>
      <c r="C238" s="11"/>
      <c r="D238" s="11"/>
      <c r="E238" s="8"/>
    </row>
    <row r="239" spans="2:5" ht="12.75">
      <c r="B239" s="8"/>
      <c r="C239" s="11"/>
      <c r="D239" s="11"/>
      <c r="E239" s="8"/>
    </row>
    <row r="240" spans="2:5" ht="12.75">
      <c r="B240" s="8"/>
      <c r="C240" s="11"/>
      <c r="D240" s="11"/>
      <c r="E240" s="8"/>
    </row>
    <row r="241" spans="2:5" ht="12.75">
      <c r="B241" s="8"/>
      <c r="C241" s="11"/>
      <c r="D241" s="11"/>
      <c r="E241" s="8"/>
    </row>
    <row r="242" spans="2:5" ht="12.75">
      <c r="B242" s="8"/>
      <c r="C242" s="11"/>
      <c r="D242" s="11"/>
      <c r="E242" s="8"/>
    </row>
    <row r="243" spans="2:5" ht="12.75">
      <c r="B243" s="8"/>
      <c r="C243" s="11"/>
      <c r="D243" s="11"/>
      <c r="E243" s="8"/>
    </row>
    <row r="244" spans="2:5" ht="12.75">
      <c r="B244" s="8"/>
      <c r="C244" s="11"/>
      <c r="D244" s="11"/>
      <c r="E244" s="8"/>
    </row>
    <row r="245" spans="2:5" ht="12.75">
      <c r="B245" s="8"/>
      <c r="C245" s="11"/>
      <c r="D245" s="11"/>
      <c r="E245" s="8"/>
    </row>
    <row r="246" spans="2:5" ht="12.75">
      <c r="B246" s="8"/>
      <c r="C246" s="11"/>
      <c r="D246" s="11"/>
      <c r="E246" s="8"/>
    </row>
    <row r="247" spans="2:5" ht="12.75">
      <c r="B247" s="8"/>
      <c r="C247" s="8"/>
      <c r="D247" s="8"/>
      <c r="E247" s="8"/>
    </row>
    <row r="248" spans="2:5" ht="12.75">
      <c r="B248" s="27"/>
      <c r="C248" s="27"/>
      <c r="D248" s="27"/>
      <c r="E248" s="8"/>
    </row>
    <row r="249" spans="2:5" ht="12.75">
      <c r="B249" s="8"/>
      <c r="C249" s="11"/>
      <c r="D249" s="11"/>
      <c r="E249" s="8"/>
    </row>
    <row r="250" spans="2:5" ht="12.75">
      <c r="B250" s="8"/>
      <c r="C250" s="11"/>
      <c r="D250" s="11"/>
      <c r="E250" s="8"/>
    </row>
    <row r="251" spans="2:5" ht="12.75">
      <c r="B251" s="8"/>
      <c r="C251" s="11"/>
      <c r="D251" s="11"/>
      <c r="E251" s="8"/>
    </row>
    <row r="252" spans="2:5" ht="12.75">
      <c r="B252" s="8"/>
      <c r="C252" s="11"/>
      <c r="D252" s="11"/>
      <c r="E252" s="8"/>
    </row>
    <row r="253" spans="2:5" ht="12.75">
      <c r="B253" s="8"/>
      <c r="C253" s="11"/>
      <c r="D253" s="11"/>
      <c r="E253" s="8"/>
    </row>
    <row r="254" spans="2:5" ht="12.75">
      <c r="B254" s="8"/>
      <c r="C254" s="11"/>
      <c r="D254" s="11"/>
      <c r="E254" s="8"/>
    </row>
    <row r="255" spans="2:5" ht="12.75">
      <c r="B255" s="8"/>
      <c r="C255" s="11"/>
      <c r="D255" s="11"/>
      <c r="E255" s="8"/>
    </row>
    <row r="256" spans="2:5" ht="12.75">
      <c r="B256" s="8"/>
      <c r="C256" s="11"/>
      <c r="D256" s="11"/>
      <c r="E256" s="8"/>
    </row>
    <row r="257" spans="2:5" ht="12.75">
      <c r="B257" s="8"/>
      <c r="C257" s="11"/>
      <c r="D257" s="11"/>
      <c r="E257" s="8"/>
    </row>
    <row r="258" spans="2:5" ht="12.75">
      <c r="B258" s="8"/>
      <c r="C258" s="8"/>
      <c r="D258" s="8"/>
      <c r="E258" s="8"/>
    </row>
    <row r="259" spans="2:5" ht="12.75">
      <c r="B259" s="27"/>
      <c r="C259" s="27"/>
      <c r="D259" s="27"/>
      <c r="E259" s="8"/>
    </row>
    <row r="260" spans="2:5" ht="12.75">
      <c r="B260" s="8"/>
      <c r="C260" s="11"/>
      <c r="D260" s="11"/>
      <c r="E260" s="8"/>
    </row>
    <row r="261" spans="2:5" ht="12.75">
      <c r="B261" s="8"/>
      <c r="C261" s="11"/>
      <c r="D261" s="11"/>
      <c r="E261" s="8"/>
    </row>
    <row r="262" spans="2:5" ht="12.75">
      <c r="B262" s="8"/>
      <c r="C262" s="11"/>
      <c r="D262" s="11"/>
      <c r="E262" s="8"/>
    </row>
    <row r="263" spans="2:5" ht="12.75">
      <c r="B263" s="8"/>
      <c r="C263" s="11"/>
      <c r="D263" s="11"/>
      <c r="E263" s="8"/>
    </row>
    <row r="264" spans="2:5" ht="12.75">
      <c r="B264" s="8"/>
      <c r="C264" s="11"/>
      <c r="D264" s="11"/>
      <c r="E264" s="8"/>
    </row>
    <row r="265" spans="2:5" ht="12.75">
      <c r="B265" s="8"/>
      <c r="C265" s="11"/>
      <c r="D265" s="11"/>
      <c r="E265" s="8"/>
    </row>
    <row r="266" spans="2:5" ht="12.75">
      <c r="B266" s="8"/>
      <c r="C266" s="11"/>
      <c r="D266" s="11"/>
      <c r="E266" s="8"/>
    </row>
    <row r="267" spans="2:5" ht="12.75">
      <c r="B267" s="8"/>
      <c r="C267" s="11"/>
      <c r="D267" s="11"/>
      <c r="E267" s="8"/>
    </row>
    <row r="268" spans="2:5" ht="12.75">
      <c r="B268" s="8"/>
      <c r="C268" s="11"/>
      <c r="D268" s="11"/>
      <c r="E268" s="8"/>
    </row>
    <row r="269" spans="2:5" ht="12.75">
      <c r="B269" s="8"/>
      <c r="C269" s="8"/>
      <c r="D269" s="8"/>
      <c r="E269" s="8"/>
    </row>
    <row r="270" spans="2:5" ht="12.75">
      <c r="B270" s="27"/>
      <c r="C270" s="27"/>
      <c r="D270" s="27"/>
      <c r="E270" s="8"/>
    </row>
    <row r="271" spans="2:5" ht="12.75">
      <c r="B271" s="8"/>
      <c r="C271" s="11"/>
      <c r="D271" s="11"/>
      <c r="E271" s="8"/>
    </row>
    <row r="272" spans="2:5" ht="12.75">
      <c r="B272" s="8"/>
      <c r="C272" s="11"/>
      <c r="D272" s="11"/>
      <c r="E272" s="8"/>
    </row>
    <row r="273" spans="2:5" ht="12.75">
      <c r="B273" s="8"/>
      <c r="C273" s="11"/>
      <c r="D273" s="11"/>
      <c r="E273" s="8"/>
    </row>
    <row r="274" spans="2:5" ht="12.75">
      <c r="B274" s="8"/>
      <c r="C274" s="11"/>
      <c r="D274" s="11"/>
      <c r="E274" s="8"/>
    </row>
    <row r="275" spans="2:5" ht="12.75">
      <c r="B275" s="8"/>
      <c r="C275" s="11"/>
      <c r="D275" s="11"/>
      <c r="E275" s="8"/>
    </row>
    <row r="276" spans="2:5" ht="12.75">
      <c r="B276" s="8"/>
      <c r="C276" s="11"/>
      <c r="D276" s="11"/>
      <c r="E276" s="8"/>
    </row>
    <row r="277" spans="2:5" ht="12.75">
      <c r="B277" s="8"/>
      <c r="C277" s="11"/>
      <c r="D277" s="11"/>
      <c r="E277" s="8"/>
    </row>
    <row r="278" spans="2:5" ht="12.75">
      <c r="B278" s="8"/>
      <c r="C278" s="11"/>
      <c r="D278" s="11"/>
      <c r="E278" s="8"/>
    </row>
    <row r="279" spans="2:5" ht="12.75">
      <c r="B279" s="8"/>
      <c r="C279" s="11"/>
      <c r="D279" s="11"/>
      <c r="E279" s="8"/>
    </row>
    <row r="280" spans="2:5" ht="12.75">
      <c r="B280" s="8"/>
      <c r="C280" s="8"/>
      <c r="D280" s="8"/>
      <c r="E280" s="8"/>
    </row>
    <row r="281" spans="2:5" ht="12.75">
      <c r="B281" s="27"/>
      <c r="C281" s="27"/>
      <c r="D281" s="27"/>
      <c r="E281" s="8"/>
    </row>
    <row r="282" spans="2:5" ht="12.75">
      <c r="B282" s="8"/>
      <c r="C282" s="11"/>
      <c r="D282" s="11"/>
      <c r="E282" s="8"/>
    </row>
    <row r="283" spans="2:5" ht="12.75">
      <c r="B283" s="8"/>
      <c r="C283" s="11"/>
      <c r="D283" s="11"/>
      <c r="E283" s="8"/>
    </row>
    <row r="284" spans="2:5" ht="12.75">
      <c r="B284" s="8"/>
      <c r="C284" s="11"/>
      <c r="D284" s="11"/>
      <c r="E284" s="8"/>
    </row>
    <row r="285" spans="2:5" ht="12.75">
      <c r="B285" s="8"/>
      <c r="C285" s="11"/>
      <c r="D285" s="11"/>
      <c r="E285" s="8"/>
    </row>
    <row r="286" spans="2:5" ht="12.75">
      <c r="B286" s="8"/>
      <c r="C286" s="11"/>
      <c r="D286" s="11"/>
      <c r="E286" s="8"/>
    </row>
    <row r="287" spans="2:5" ht="12.75">
      <c r="B287" s="8"/>
      <c r="C287" s="11"/>
      <c r="D287" s="11"/>
      <c r="E287" s="8"/>
    </row>
    <row r="288" spans="2:5" ht="12.75">
      <c r="B288" s="8"/>
      <c r="C288" s="11"/>
      <c r="D288" s="11"/>
      <c r="E288" s="8"/>
    </row>
    <row r="289" spans="2:5" ht="12.75">
      <c r="B289" s="8"/>
      <c r="C289" s="11"/>
      <c r="D289" s="11"/>
      <c r="E289" s="8"/>
    </row>
    <row r="290" spans="2:5" ht="12.75">
      <c r="B290" s="8"/>
      <c r="C290" s="11"/>
      <c r="D290" s="11"/>
      <c r="E290" s="8"/>
    </row>
    <row r="291" spans="2:5" ht="12.75">
      <c r="B291" s="8"/>
      <c r="C291" s="8"/>
      <c r="D291" s="8"/>
      <c r="E291" s="8"/>
    </row>
    <row r="292" spans="2:5" ht="12.75">
      <c r="B292" s="27"/>
      <c r="C292" s="27"/>
      <c r="D292" s="27"/>
      <c r="E292" s="8"/>
    </row>
    <row r="293" spans="2:5" ht="12.75">
      <c r="B293" s="8"/>
      <c r="C293" s="11"/>
      <c r="D293" s="11"/>
      <c r="E293" s="8"/>
    </row>
    <row r="294" spans="2:5" ht="12.75">
      <c r="B294" s="8"/>
      <c r="C294" s="11"/>
      <c r="D294" s="11"/>
      <c r="E294" s="8"/>
    </row>
    <row r="295" spans="2:5" ht="12.75">
      <c r="B295" s="8"/>
      <c r="C295" s="11"/>
      <c r="D295" s="11"/>
      <c r="E295" s="8"/>
    </row>
    <row r="296" spans="2:5" ht="12.75">
      <c r="B296" s="8"/>
      <c r="C296" s="11"/>
      <c r="D296" s="11"/>
      <c r="E296" s="8"/>
    </row>
    <row r="297" spans="2:5" ht="12.75">
      <c r="B297" s="8"/>
      <c r="C297" s="11"/>
      <c r="D297" s="11"/>
      <c r="E297" s="8"/>
    </row>
    <row r="298" spans="2:5" ht="12.75">
      <c r="B298" s="8"/>
      <c r="C298" s="11"/>
      <c r="D298" s="11"/>
      <c r="E298" s="8"/>
    </row>
    <row r="299" spans="2:5" ht="12.75">
      <c r="B299" s="8"/>
      <c r="C299" s="11"/>
      <c r="D299" s="11"/>
      <c r="E299" s="8"/>
    </row>
    <row r="300" spans="2:5" ht="12.75">
      <c r="B300" s="8"/>
      <c r="C300" s="11"/>
      <c r="D300" s="11"/>
      <c r="E300" s="8"/>
    </row>
    <row r="301" spans="2:5" ht="12.75">
      <c r="B301" s="8"/>
      <c r="C301" s="11"/>
      <c r="D301" s="11"/>
      <c r="E301" s="8"/>
    </row>
    <row r="302" spans="2:5" ht="12.75">
      <c r="B302" s="8"/>
      <c r="C302" s="8"/>
      <c r="D302" s="8"/>
      <c r="E302" s="8"/>
    </row>
    <row r="303" spans="2:5" ht="12.75">
      <c r="B303" s="27"/>
      <c r="C303" s="27"/>
      <c r="D303" s="27"/>
      <c r="E303" s="8"/>
    </row>
    <row r="304" spans="2:5" ht="12.75">
      <c r="B304" s="8"/>
      <c r="C304" s="11"/>
      <c r="D304" s="11"/>
      <c r="E304" s="8"/>
    </row>
    <row r="305" spans="2:5" ht="12.75">
      <c r="B305" s="8"/>
      <c r="C305" s="11"/>
      <c r="D305" s="11"/>
      <c r="E305" s="8"/>
    </row>
    <row r="306" spans="2:5" ht="12.75">
      <c r="B306" s="8"/>
      <c r="C306" s="11"/>
      <c r="D306" s="11"/>
      <c r="E306" s="8"/>
    </row>
    <row r="307" spans="2:5" ht="12.75">
      <c r="B307" s="8"/>
      <c r="C307" s="11"/>
      <c r="D307" s="11"/>
      <c r="E307" s="8"/>
    </row>
    <row r="308" spans="2:5" ht="12.75">
      <c r="B308" s="8"/>
      <c r="C308" s="11"/>
      <c r="D308" s="11"/>
      <c r="E308" s="8"/>
    </row>
    <row r="309" spans="2:5" ht="12.75">
      <c r="B309" s="8"/>
      <c r="C309" s="11"/>
      <c r="D309" s="11"/>
      <c r="E309" s="8"/>
    </row>
    <row r="310" spans="2:5" ht="12.75">
      <c r="B310" s="8"/>
      <c r="C310" s="11"/>
      <c r="D310" s="11"/>
      <c r="E310" s="8"/>
    </row>
    <row r="311" spans="2:5" ht="12.75">
      <c r="B311" s="8"/>
      <c r="C311" s="11"/>
      <c r="D311" s="11"/>
      <c r="E311" s="8"/>
    </row>
    <row r="312" spans="2:5" ht="12.75">
      <c r="B312" s="8"/>
      <c r="C312" s="11"/>
      <c r="D312" s="11"/>
      <c r="E312" s="8"/>
    </row>
    <row r="313" spans="2:5" ht="12.75">
      <c r="B313" s="8"/>
      <c r="C313" s="8"/>
      <c r="D313" s="8"/>
      <c r="E313" s="8"/>
    </row>
    <row r="314" spans="2:5" ht="12.75">
      <c r="B314" s="27"/>
      <c r="C314" s="27"/>
      <c r="D314" s="27"/>
      <c r="E314" s="8"/>
    </row>
    <row r="315" spans="2:5" ht="12.75">
      <c r="B315" s="8"/>
      <c r="C315" s="11"/>
      <c r="D315" s="11"/>
      <c r="E315" s="8"/>
    </row>
    <row r="316" spans="2:5" ht="12.75">
      <c r="B316" s="8"/>
      <c r="C316" s="11"/>
      <c r="D316" s="11"/>
      <c r="E316" s="8"/>
    </row>
    <row r="317" spans="2:5" ht="12.75">
      <c r="B317" s="8"/>
      <c r="C317" s="11"/>
      <c r="D317" s="11"/>
      <c r="E317" s="8"/>
    </row>
    <row r="318" spans="2:5" ht="12.75">
      <c r="B318" s="8"/>
      <c r="C318" s="11"/>
      <c r="D318" s="11"/>
      <c r="E318" s="8"/>
    </row>
    <row r="319" spans="2:5" ht="12.75">
      <c r="B319" s="8"/>
      <c r="C319" s="11"/>
      <c r="D319" s="11"/>
      <c r="E319" s="8"/>
    </row>
    <row r="320" spans="2:5" ht="12.75">
      <c r="B320" s="8"/>
      <c r="C320" s="11"/>
      <c r="D320" s="11"/>
      <c r="E320" s="8"/>
    </row>
    <row r="321" spans="2:5" ht="12.75">
      <c r="B321" s="8"/>
      <c r="C321" s="11"/>
      <c r="D321" s="11"/>
      <c r="E321" s="8"/>
    </row>
    <row r="322" spans="2:5" ht="12.75">
      <c r="B322" s="8"/>
      <c r="C322" s="11"/>
      <c r="D322" s="11"/>
      <c r="E322" s="8"/>
    </row>
    <row r="323" spans="2:5" ht="12.75">
      <c r="B323" s="8"/>
      <c r="C323" s="11"/>
      <c r="D323" s="11"/>
      <c r="E323" s="8"/>
    </row>
    <row r="324" spans="2:5" ht="12.75">
      <c r="B324" s="8"/>
      <c r="C324" s="8"/>
      <c r="D324" s="8"/>
      <c r="E324" s="8"/>
    </row>
    <row r="325" spans="2:5" ht="12.75">
      <c r="B325" s="27"/>
      <c r="C325" s="27"/>
      <c r="D325" s="27"/>
      <c r="E325" s="8"/>
    </row>
    <row r="326" spans="2:5" ht="12.75">
      <c r="B326" s="8"/>
      <c r="C326" s="11"/>
      <c r="D326" s="11"/>
      <c r="E326" s="8"/>
    </row>
    <row r="327" spans="2:5" ht="12.75">
      <c r="B327" s="8"/>
      <c r="C327" s="11"/>
      <c r="D327" s="11"/>
      <c r="E327" s="8"/>
    </row>
    <row r="328" spans="2:5" ht="12.75">
      <c r="B328" s="8"/>
      <c r="C328" s="11"/>
      <c r="D328" s="11"/>
      <c r="E328" s="8"/>
    </row>
    <row r="329" spans="2:5" ht="12.75">
      <c r="B329" s="8"/>
      <c r="C329" s="11"/>
      <c r="D329" s="11"/>
      <c r="E329" s="8"/>
    </row>
    <row r="330" spans="2:5" ht="12.75">
      <c r="B330" s="8"/>
      <c r="C330" s="11"/>
      <c r="D330" s="11"/>
      <c r="E330" s="8"/>
    </row>
    <row r="331" spans="2:5" ht="12.75">
      <c r="B331" s="8"/>
      <c r="C331" s="11"/>
      <c r="D331" s="11"/>
      <c r="E331" s="8"/>
    </row>
    <row r="332" spans="2:5" ht="12.75">
      <c r="B332" s="8"/>
      <c r="C332" s="11"/>
      <c r="D332" s="11"/>
      <c r="E332" s="8"/>
    </row>
    <row r="333" spans="2:5" ht="12.75">
      <c r="B333" s="8"/>
      <c r="C333" s="11"/>
      <c r="D333" s="11"/>
      <c r="E333" s="8"/>
    </row>
    <row r="334" spans="2:5" ht="12.75">
      <c r="B334" s="8"/>
      <c r="C334" s="11"/>
      <c r="D334" s="11"/>
      <c r="E334" s="8"/>
    </row>
    <row r="335" spans="2:5" ht="12.75">
      <c r="B335" s="8"/>
      <c r="C335" s="8"/>
      <c r="D335" s="8"/>
      <c r="E335" s="8"/>
    </row>
    <row r="336" spans="2:5" ht="12.75">
      <c r="B336" s="27"/>
      <c r="C336" s="27"/>
      <c r="D336" s="27"/>
      <c r="E336" s="8"/>
    </row>
    <row r="337" spans="2:5" ht="12.75">
      <c r="B337" s="8"/>
      <c r="C337" s="11"/>
      <c r="D337" s="11"/>
      <c r="E337" s="8"/>
    </row>
    <row r="338" spans="2:5" ht="12.75">
      <c r="B338" s="8"/>
      <c r="C338" s="11"/>
      <c r="D338" s="11"/>
      <c r="E338" s="8"/>
    </row>
    <row r="339" spans="2:5" ht="12.75">
      <c r="B339" s="8"/>
      <c r="C339" s="11"/>
      <c r="D339" s="11"/>
      <c r="E339" s="8"/>
    </row>
    <row r="340" spans="2:5" ht="12.75">
      <c r="B340" s="8"/>
      <c r="C340" s="11"/>
      <c r="D340" s="11"/>
      <c r="E340" s="8"/>
    </row>
    <row r="341" spans="2:5" ht="12.75">
      <c r="B341" s="8"/>
      <c r="C341" s="11"/>
      <c r="D341" s="11"/>
      <c r="E341" s="8"/>
    </row>
    <row r="342" spans="2:5" ht="12.75">
      <c r="B342" s="8"/>
      <c r="C342" s="11"/>
      <c r="D342" s="11"/>
      <c r="E342" s="8"/>
    </row>
    <row r="343" spans="2:5" ht="12.75">
      <c r="B343" s="8"/>
      <c r="C343" s="11"/>
      <c r="D343" s="11"/>
      <c r="E343" s="8"/>
    </row>
    <row r="344" spans="2:5" ht="12.75">
      <c r="B344" s="8"/>
      <c r="C344" s="11"/>
      <c r="D344" s="11"/>
      <c r="E344" s="8"/>
    </row>
    <row r="345" spans="2:5" ht="12.75">
      <c r="B345" s="8"/>
      <c r="C345" s="11"/>
      <c r="D345" s="11"/>
      <c r="E345" s="8"/>
    </row>
    <row r="346" spans="2:5" ht="12.75">
      <c r="B346" s="8"/>
      <c r="C346" s="8"/>
      <c r="D346" s="8"/>
      <c r="E346" s="8"/>
    </row>
    <row r="347" spans="2:5" ht="12.75">
      <c r="B347" s="27"/>
      <c r="C347" s="27"/>
      <c r="D347" s="27"/>
      <c r="E347" s="8"/>
    </row>
    <row r="348" spans="2:5" ht="12.75">
      <c r="B348" s="8"/>
      <c r="C348" s="11"/>
      <c r="D348" s="11"/>
      <c r="E348" s="8"/>
    </row>
    <row r="349" spans="2:5" ht="12.75">
      <c r="B349" s="8"/>
      <c r="C349" s="11"/>
      <c r="D349" s="11"/>
      <c r="E349" s="8"/>
    </row>
    <row r="350" spans="2:5" ht="12.75">
      <c r="B350" s="8"/>
      <c r="C350" s="11"/>
      <c r="D350" s="11"/>
      <c r="E350" s="8"/>
    </row>
    <row r="351" spans="2:5" ht="12.75">
      <c r="B351" s="8"/>
      <c r="C351" s="11"/>
      <c r="D351" s="11"/>
      <c r="E351" s="8"/>
    </row>
    <row r="352" spans="2:5" ht="12.75">
      <c r="B352" s="8"/>
      <c r="C352" s="11"/>
      <c r="D352" s="11"/>
      <c r="E352" s="8"/>
    </row>
    <row r="353" spans="2:5" ht="12.75">
      <c r="B353" s="8"/>
      <c r="C353" s="11"/>
      <c r="D353" s="11"/>
      <c r="E353" s="8"/>
    </row>
    <row r="354" spans="2:5" ht="12.75">
      <c r="B354" s="8"/>
      <c r="C354" s="11"/>
      <c r="D354" s="11"/>
      <c r="E354" s="8"/>
    </row>
    <row r="355" spans="2:5" ht="12.75">
      <c r="B355" s="8"/>
      <c r="C355" s="11"/>
      <c r="D355" s="11"/>
      <c r="E355" s="8"/>
    </row>
    <row r="356" spans="2:5" ht="12.75">
      <c r="B356" s="8"/>
      <c r="C356" s="11"/>
      <c r="D356" s="11"/>
      <c r="E356" s="8"/>
    </row>
    <row r="357" spans="2:5" ht="12.75">
      <c r="B357" s="8"/>
      <c r="C357" s="8"/>
      <c r="D357" s="8"/>
      <c r="E357" s="8"/>
    </row>
    <row r="358" spans="2:5" ht="12.75">
      <c r="B358" s="27"/>
      <c r="C358" s="27"/>
      <c r="D358" s="27"/>
      <c r="E358" s="8"/>
    </row>
    <row r="359" spans="2:5" ht="12.75">
      <c r="B359" s="8"/>
      <c r="C359" s="11"/>
      <c r="D359" s="11"/>
      <c r="E359" s="8"/>
    </row>
    <row r="360" spans="2:5" ht="12.75">
      <c r="B360" s="8"/>
      <c r="C360" s="11"/>
      <c r="D360" s="11"/>
      <c r="E360" s="8"/>
    </row>
    <row r="361" spans="2:5" ht="12.75">
      <c r="B361" s="8"/>
      <c r="C361" s="11"/>
      <c r="D361" s="11"/>
      <c r="E361" s="8"/>
    </row>
    <row r="362" spans="2:5" ht="12.75">
      <c r="B362" s="8"/>
      <c r="C362" s="11"/>
      <c r="D362" s="11"/>
      <c r="E362" s="8"/>
    </row>
    <row r="363" spans="2:5" ht="12.75">
      <c r="B363" s="8"/>
      <c r="C363" s="11"/>
      <c r="D363" s="11"/>
      <c r="E363" s="8"/>
    </row>
    <row r="364" spans="2:5" ht="12.75">
      <c r="B364" s="8"/>
      <c r="C364" s="11"/>
      <c r="D364" s="11"/>
      <c r="E364" s="8"/>
    </row>
    <row r="365" spans="2:5" ht="12.75">
      <c r="B365" s="8"/>
      <c r="C365" s="11"/>
      <c r="D365" s="11"/>
      <c r="E365" s="8"/>
    </row>
    <row r="366" spans="2:5" ht="12.75">
      <c r="B366" s="8"/>
      <c r="C366" s="11"/>
      <c r="D366" s="11"/>
      <c r="E366" s="8"/>
    </row>
    <row r="367" spans="2:5" ht="12.75">
      <c r="B367" s="8"/>
      <c r="C367" s="11"/>
      <c r="D367" s="11"/>
      <c r="E367" s="8"/>
    </row>
    <row r="368" spans="2:5" ht="12.75">
      <c r="B368" s="8"/>
      <c r="C368" s="8"/>
      <c r="D368" s="8"/>
      <c r="E368" s="8"/>
    </row>
    <row r="369" spans="2:5" ht="12.75">
      <c r="B369" s="27"/>
      <c r="C369" s="27"/>
      <c r="D369" s="27"/>
      <c r="E369" s="8"/>
    </row>
    <row r="370" spans="2:5" ht="12.75">
      <c r="B370" s="8"/>
      <c r="C370" s="11"/>
      <c r="D370" s="11"/>
      <c r="E370" s="8"/>
    </row>
    <row r="371" spans="2:5" ht="12.75">
      <c r="B371" s="8"/>
      <c r="C371" s="11"/>
      <c r="D371" s="11"/>
      <c r="E371" s="8"/>
    </row>
    <row r="372" spans="2:5" ht="12.75">
      <c r="B372" s="8"/>
      <c r="C372" s="11"/>
      <c r="D372" s="11"/>
      <c r="E372" s="8"/>
    </row>
    <row r="373" spans="2:5" ht="12.75">
      <c r="B373" s="8"/>
      <c r="C373" s="11"/>
      <c r="D373" s="11"/>
      <c r="E373" s="8"/>
    </row>
    <row r="374" spans="2:5" ht="12.75">
      <c r="B374" s="8"/>
      <c r="C374" s="11"/>
      <c r="D374" s="11"/>
      <c r="E374" s="8"/>
    </row>
    <row r="375" spans="2:5" ht="12.75">
      <c r="B375" s="8"/>
      <c r="C375" s="11"/>
      <c r="D375" s="11"/>
      <c r="E375" s="8"/>
    </row>
    <row r="376" spans="2:5" ht="12.75">
      <c r="B376" s="8"/>
      <c r="C376" s="11"/>
      <c r="D376" s="11"/>
      <c r="E376" s="8"/>
    </row>
    <row r="377" spans="2:5" ht="12.75">
      <c r="B377" s="8"/>
      <c r="C377" s="11"/>
      <c r="D377" s="11"/>
      <c r="E377" s="8"/>
    </row>
    <row r="378" spans="2:5" ht="12.75">
      <c r="B378" s="8"/>
      <c r="C378" s="11"/>
      <c r="D378" s="11"/>
      <c r="E378" s="8"/>
    </row>
    <row r="379" spans="2:5" ht="12.75">
      <c r="B379" s="8"/>
      <c r="C379" s="11"/>
      <c r="D379" s="11"/>
      <c r="E379" s="15"/>
    </row>
    <row r="380" spans="2:5" ht="12.75">
      <c r="B380" s="8"/>
      <c r="C380" s="11"/>
      <c r="D380" s="11"/>
      <c r="E380" s="15"/>
    </row>
    <row r="381" spans="2:5" ht="12.75">
      <c r="B381" s="8"/>
      <c r="C381" s="11"/>
      <c r="D381" s="11"/>
      <c r="E381" s="15"/>
    </row>
    <row r="382" spans="2:5" ht="12.75">
      <c r="B382" s="8"/>
      <c r="C382" s="11"/>
      <c r="D382" s="11"/>
      <c r="E382" s="15"/>
    </row>
    <row r="383" spans="2:5" ht="12.75">
      <c r="B383" s="8"/>
      <c r="C383" s="11"/>
      <c r="D383" s="11"/>
      <c r="E383" s="15"/>
    </row>
    <row r="384" spans="2:5" ht="12.75">
      <c r="B384" s="8"/>
      <c r="C384" s="11"/>
      <c r="D384" s="11"/>
      <c r="E384" s="15"/>
    </row>
    <row r="385" spans="2:5" ht="12.75">
      <c r="B385" s="8"/>
      <c r="C385" s="11"/>
      <c r="D385" s="11"/>
      <c r="E385" s="15"/>
    </row>
    <row r="386" spans="2:5" ht="12.75">
      <c r="B386" s="8"/>
      <c r="C386" s="11"/>
      <c r="D386" s="11"/>
      <c r="E386" s="15"/>
    </row>
    <row r="387" spans="2:5" ht="12.75">
      <c r="B387" s="8"/>
      <c r="C387" s="11"/>
      <c r="D387" s="11"/>
      <c r="E387" s="15"/>
    </row>
    <row r="388" spans="2:5" ht="12.75">
      <c r="B388" s="8"/>
      <c r="C388" s="11"/>
      <c r="D388" s="11"/>
      <c r="E388" s="15"/>
    </row>
    <row r="389" spans="2:5" ht="12.75">
      <c r="B389" s="8"/>
      <c r="C389" s="11"/>
      <c r="D389" s="11"/>
      <c r="E389" s="15"/>
    </row>
    <row r="390" spans="2:5" ht="12.75">
      <c r="B390" s="8"/>
      <c r="C390" s="11"/>
      <c r="D390" s="11"/>
      <c r="E390" s="15"/>
    </row>
    <row r="391" spans="2:5" ht="12.75">
      <c r="B391" s="8"/>
      <c r="C391" s="11"/>
      <c r="D391" s="11"/>
      <c r="E391" s="15"/>
    </row>
    <row r="392" spans="2:5" ht="12.75">
      <c r="B392" s="8"/>
      <c r="C392" s="11"/>
      <c r="D392" s="11"/>
      <c r="E392" s="15"/>
    </row>
    <row r="393" spans="2:5" ht="12.75">
      <c r="B393" s="8"/>
      <c r="C393" s="11"/>
      <c r="D393" s="11"/>
      <c r="E393" s="15"/>
    </row>
    <row r="394" spans="2:5" ht="12.75">
      <c r="B394" s="8"/>
      <c r="C394" s="11"/>
      <c r="D394" s="11"/>
      <c r="E394" s="15"/>
    </row>
    <row r="395" spans="2:5" ht="12.75">
      <c r="B395" s="8"/>
      <c r="C395" s="11"/>
      <c r="D395" s="11"/>
      <c r="E395" s="15"/>
    </row>
    <row r="396" spans="2:5" ht="12.75">
      <c r="B396" s="8"/>
      <c r="C396" s="11"/>
      <c r="D396" s="11"/>
      <c r="E396" s="15"/>
    </row>
    <row r="397" spans="2:5" ht="12.75">
      <c r="B397" s="8"/>
      <c r="C397" s="11"/>
      <c r="D397" s="11"/>
      <c r="E397" s="15"/>
    </row>
    <row r="398" spans="2:5" ht="12.75">
      <c r="B398" s="8"/>
      <c r="C398" s="11"/>
      <c r="D398" s="11"/>
      <c r="E398" s="15"/>
    </row>
    <row r="399" spans="2:5" ht="12.75">
      <c r="B399" s="8"/>
      <c r="C399" s="11"/>
      <c r="D399" s="11"/>
      <c r="E399" s="15"/>
    </row>
    <row r="400" spans="2:5" ht="12.75">
      <c r="B400" s="8"/>
      <c r="C400" s="11"/>
      <c r="D400" s="11"/>
      <c r="E400" s="15"/>
    </row>
  </sheetData>
  <sheetProtection/>
  <mergeCells count="3">
    <mergeCell ref="B2:E2"/>
    <mergeCell ref="B3:E3"/>
    <mergeCell ref="C4:D4"/>
  </mergeCells>
  <hyperlinks>
    <hyperlink ref="G2" location="MENU!D7" tooltip="Volver al menú de inicio" display="MENU"/>
    <hyperlink ref="H2" location="PUNTUACION!A1" tooltip="Ver el listado general de puntos" display="CLASIFICACION"/>
    <hyperlink ref="I2" location="TABLA!A1" tooltip="Tabla del torneo, es solo una plantilla sin ningún tipo de cálculo" display="TABLA"/>
  </hyperlinks>
  <printOptions/>
  <pageMargins left="0.51" right="0.45" top="0.33" bottom="0.89" header="0" footer="0"/>
  <pageSetup fitToHeight="3"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I26"/>
  <sheetViews>
    <sheetView showGridLines="0" showRowColHeaders="0" showZeros="0" tabSelected="1" showOutlineSymbols="0" zoomScalePageLayoutView="0" workbookViewId="0" topLeftCell="A1">
      <selection activeCell="A1" sqref="A1"/>
    </sheetView>
  </sheetViews>
  <sheetFormatPr defaultColWidth="11.421875" defaultRowHeight="12.75"/>
  <cols>
    <col min="3" max="3" width="34.28125" style="0" customWidth="1"/>
    <col min="4" max="4" width="14.28125" style="0" customWidth="1"/>
  </cols>
  <sheetData>
    <row r="2" spans="2:9" ht="22.5" customHeight="1">
      <c r="B2" s="55" t="str">
        <f>INICIO!$C$11</f>
        <v>VETERANOS CORUÑA</v>
      </c>
      <c r="C2" s="55"/>
      <c r="D2" s="55"/>
      <c r="E2" s="55"/>
      <c r="F2" s="10"/>
      <c r="G2" s="33" t="s">
        <v>43</v>
      </c>
      <c r="H2" s="33" t="s">
        <v>21</v>
      </c>
      <c r="I2" s="33" t="s">
        <v>44</v>
      </c>
    </row>
    <row r="3" spans="2:6" ht="30" customHeight="1">
      <c r="B3" s="12"/>
      <c r="C3" s="45" t="s">
        <v>40</v>
      </c>
      <c r="D3" s="45"/>
      <c r="E3" s="12"/>
      <c r="F3" s="7"/>
    </row>
    <row r="4" spans="2:6" ht="15.75">
      <c r="B4" s="8"/>
      <c r="C4" s="8"/>
      <c r="D4" s="11"/>
      <c r="E4" s="9"/>
      <c r="F4" s="9"/>
    </row>
    <row r="5" spans="2:5" ht="18">
      <c r="B5" s="16"/>
      <c r="C5" s="28" t="s">
        <v>0</v>
      </c>
      <c r="D5" s="28" t="s">
        <v>39</v>
      </c>
      <c r="E5" s="8"/>
    </row>
    <row r="6" spans="2:5" ht="15.75">
      <c r="B6" s="16">
        <f>IF(C6&lt;&gt;0,B5+1,0)</f>
        <v>1</v>
      </c>
      <c r="C6" s="34" t="str">
        <f>IF(INICIO!F9="DESCANSA",0,INICIO!F9)</f>
        <v>SD HIPICA</v>
      </c>
      <c r="D6" s="34">
        <f>IF(C6&lt;&gt;0,SUMIF(JORNADAS!$B$7:$B$400,C6,JORNADAS!$C$7:$C$400)+SUMIF(JORNADAS!$E$7:$E$400,C6,JORNADAS!$D$7:$D$400),0)</f>
        <v>6</v>
      </c>
      <c r="E6" s="8"/>
    </row>
    <row r="7" spans="2:5" ht="15.75">
      <c r="B7" s="16">
        <f aca="true" t="shared" si="0" ref="B7:B23">IF(C7&lt;&gt;0,B6+1,0)</f>
        <v>2</v>
      </c>
      <c r="C7" s="34" t="str">
        <f>IF(INICIO!F5="DESCANSA",0,INICIO!F5)</f>
        <v>CTM CORUÑA "A"</v>
      </c>
      <c r="D7" s="34">
        <f>IF(C7&lt;&gt;0,SUMIF(JORNADAS!$B$7:$B$400,C7,JORNADAS!$C$7:$C$400)+SUMIF(JORNADAS!$E$7:$E$400,C7,JORNADAS!$D$7:$D$400),0)</f>
        <v>6</v>
      </c>
      <c r="E7" s="8"/>
    </row>
    <row r="8" spans="2:5" ht="15.75">
      <c r="B8" s="16">
        <f t="shared" si="0"/>
        <v>3</v>
      </c>
      <c r="C8" s="34" t="str">
        <f>IF(INICIO!F6="DESCANSA",0,INICIO!F6)</f>
        <v>CTM CORUÑA "B"</v>
      </c>
      <c r="D8" s="34">
        <f>IF(C8&lt;&gt;0,SUMIF(JORNADAS!$B$7:$B$400,C8,JORNADAS!$C$7:$C$400)+SUMIF(JORNADAS!$E$7:$E$400,C8,JORNADAS!$D$7:$D$400),0)</f>
        <v>4</v>
      </c>
      <c r="E8" s="8"/>
    </row>
    <row r="9" spans="2:5" ht="15.75">
      <c r="B9" s="16">
        <f t="shared" si="0"/>
        <v>4</v>
      </c>
      <c r="C9" s="34" t="str">
        <f>IF(INICIO!F12="DESCANSA",0,INICIO!F12)</f>
        <v>BREOGAN OLEIROS VET.</v>
      </c>
      <c r="D9" s="34">
        <f>IF(C9&lt;&gt;0,SUMIF(JORNADAS!$B$7:$B$400,C9,JORNADAS!$C$7:$C$400)+SUMIF(JORNADAS!$E$7:$E$400,C9,JORNADAS!$D$7:$D$400),0)</f>
        <v>3</v>
      </c>
      <c r="E9" s="8"/>
    </row>
    <row r="10" spans="2:5" ht="15.75">
      <c r="B10" s="16">
        <f t="shared" si="0"/>
        <v>5</v>
      </c>
      <c r="C10" s="34" t="str">
        <f>IF(INICIO!F7="DESCANSA",0,INICIO!F7)</f>
        <v>CTM CORUÑA "C"</v>
      </c>
      <c r="D10" s="34">
        <f>IF(C10&lt;&gt;0,SUMIF(JORNADAS!$B$7:$B$400,C10,JORNADAS!$C$7:$C$400)+SUMIF(JORNADAS!$E$7:$E$400,C10,JORNADAS!$D$7:$D$400),0)</f>
        <v>2</v>
      </c>
      <c r="E10" s="8"/>
    </row>
    <row r="11" spans="2:5" ht="15.75">
      <c r="B11" s="16">
        <f t="shared" si="0"/>
        <v>6</v>
      </c>
      <c r="C11" s="34" t="str">
        <f>IF(INICIO!F10="DESCANSA",0,INICIO!F10)</f>
        <v>HIPICA CORUÑA</v>
      </c>
      <c r="D11" s="34">
        <f>IF(C11&lt;&gt;0,SUMIF(JORNADAS!$B$7:$B$400,C11,JORNADAS!$C$7:$C$400)+SUMIF(JORNADAS!$E$7:$E$400,C11,JORNADAS!$D$7:$D$400),0)</f>
        <v>1</v>
      </c>
      <c r="E11" s="8"/>
    </row>
    <row r="12" spans="2:5" ht="15.75">
      <c r="B12" s="16">
        <f t="shared" si="0"/>
        <v>7</v>
      </c>
      <c r="C12" s="34" t="str">
        <f>IF(INICIO!F8="DESCANSA",0,INICIO!F8)</f>
        <v>CLUB DEL MAR VETERANOS</v>
      </c>
      <c r="D12" s="34">
        <f>IF(C12&lt;&gt;0,SUMIF(JORNADAS!$B$7:$B$400,C12,JORNADAS!$C$7:$C$400)+SUMIF(JORNADAS!$E$7:$E$400,C12,JORNADAS!$D$7:$D$400),0)</f>
        <v>1</v>
      </c>
      <c r="E12" s="8"/>
    </row>
    <row r="13" spans="2:5" ht="15.75">
      <c r="B13" s="16">
        <f t="shared" si="0"/>
        <v>8</v>
      </c>
      <c r="C13" s="34" t="str">
        <f>IF(INICIO!F13="DESCANSA",0,INICIO!F13)</f>
        <v>BREOGAN OLEIROS PROM.</v>
      </c>
      <c r="D13" s="34">
        <f>IF(C13&lt;&gt;0,SUMIF(JORNADAS!$B$7:$B$400,C13,JORNADAS!$C$7:$C$400)+SUMIF(JORNADAS!$E$7:$E$400,C13,JORNADAS!$D$7:$D$400),0)</f>
        <v>1</v>
      </c>
      <c r="E13" s="8"/>
    </row>
    <row r="14" spans="2:5" ht="15.75">
      <c r="B14" s="16">
        <f t="shared" si="0"/>
        <v>9</v>
      </c>
      <c r="C14" s="34" t="str">
        <f>IF(INICIO!F11="DESCANSA",0,INICIO!F11)</f>
        <v>CAMBRE TMV</v>
      </c>
      <c r="D14" s="34">
        <f>IF(C14&lt;&gt;0,SUMIF(JORNADAS!$B$7:$B$400,C14,JORNADAS!$C$7:$C$400)+SUMIF(JORNADAS!$E$7:$E$400,C14,JORNADAS!$D$7:$D$400),0)</f>
        <v>0</v>
      </c>
      <c r="E14" s="8"/>
    </row>
    <row r="15" spans="2:5" ht="15.75">
      <c r="B15" s="16">
        <f t="shared" si="0"/>
        <v>0</v>
      </c>
      <c r="C15" s="34">
        <f>IF(INICIO!F14="DESCANSA",0,INICIO!F14)</f>
        <v>0</v>
      </c>
      <c r="D15" s="34">
        <f>IF(C15&lt;&gt;0,SUMIF(JORNADAS!$B$7:$B$400,C15,JORNADAS!$C$7:$C$400)+SUMIF(JORNADAS!$E$7:$E$400,C15,JORNADAS!$D$7:$D$400),0)</f>
        <v>0</v>
      </c>
      <c r="E15" s="8"/>
    </row>
    <row r="16" spans="2:5" ht="15.75">
      <c r="B16" s="16">
        <f t="shared" si="0"/>
        <v>0</v>
      </c>
      <c r="C16" s="34">
        <f>IF(INICIO!F15="DESCANSA",0,INICIO!F15)</f>
        <v>0</v>
      </c>
      <c r="D16" s="34">
        <f>IF(C16&lt;&gt;0,SUMIF(JORNADAS!$B$7:$B$400,C16,JORNADAS!$C$7:$C$400)+SUMIF(JORNADAS!$E$7:$E$400,C16,JORNADAS!$D$7:$D$400),0)</f>
        <v>0</v>
      </c>
      <c r="E16" s="8"/>
    </row>
    <row r="17" spans="2:5" ht="15.75">
      <c r="B17" s="16">
        <f t="shared" si="0"/>
        <v>0</v>
      </c>
      <c r="C17" s="34">
        <f>IF(INICIO!F21="DESCANSA",0,INICIO!F21)</f>
        <v>0</v>
      </c>
      <c r="D17" s="34">
        <f>IF(C17&lt;&gt;0,SUMIF(JORNADAS!$B$7:$B$400,C17,JORNADAS!$C$7:$C$400)+SUMIF(JORNADAS!$E$7:$E$400,C17,JORNADAS!$D$7:$D$400),0)</f>
        <v>0</v>
      </c>
      <c r="E17" s="8"/>
    </row>
    <row r="18" spans="2:5" ht="15.75">
      <c r="B18" s="16">
        <f t="shared" si="0"/>
        <v>0</v>
      </c>
      <c r="C18" s="34">
        <f>IF(INICIO!F20="DESCANSA",0,INICIO!F20)</f>
        <v>0</v>
      </c>
      <c r="D18" s="34">
        <f>IF(C18&lt;&gt;0,SUMIF(JORNADAS!$B$7:$B$400,C18,JORNADAS!$C$7:$C$400)+SUMIF(JORNADAS!$E$7:$E$400,C18,JORNADAS!$D$7:$D$400),0)</f>
        <v>0</v>
      </c>
      <c r="E18" s="8"/>
    </row>
    <row r="19" spans="2:5" ht="15.75">
      <c r="B19" s="16">
        <f t="shared" si="0"/>
        <v>0</v>
      </c>
      <c r="C19" s="34">
        <f>IF(INICIO!F19="DESCANSA",0,INICIO!F19)</f>
        <v>0</v>
      </c>
      <c r="D19" s="34">
        <f>IF(C19&lt;&gt;0,SUMIF(JORNADAS!$B$7:$B$400,C19,JORNADAS!$C$7:$C$400)+SUMIF(JORNADAS!$E$7:$E$400,C19,JORNADAS!$D$7:$D$400),0)</f>
        <v>0</v>
      </c>
      <c r="E19" s="8"/>
    </row>
    <row r="20" spans="2:5" ht="15.75">
      <c r="B20" s="16">
        <f t="shared" si="0"/>
        <v>0</v>
      </c>
      <c r="C20" s="34">
        <f>IF(INICIO!F18="DESCANSA",0,INICIO!F18)</f>
        <v>0</v>
      </c>
      <c r="D20" s="34">
        <f>IF(C20&lt;&gt;0,SUMIF(JORNADAS!$B$7:$B$400,C20,JORNADAS!$C$7:$C$400)+SUMIF(JORNADAS!$E$7:$E$400,C20,JORNADAS!$D$7:$D$400),0)</f>
        <v>0</v>
      </c>
      <c r="E20" s="8"/>
    </row>
    <row r="21" spans="2:5" ht="15.75">
      <c r="B21" s="16">
        <f t="shared" si="0"/>
        <v>0</v>
      </c>
      <c r="C21" s="34">
        <f>IF(INICIO!F17="DESCANSA",0,INICIO!F17)</f>
        <v>0</v>
      </c>
      <c r="D21" s="34">
        <f>IF(C21&lt;&gt;0,SUMIF(JORNADAS!$B$7:$B$400,C21,JORNADAS!$C$7:$C$400)+SUMIF(JORNADAS!$E$7:$E$400,C21,JORNADAS!$D$7:$D$400),0)</f>
        <v>0</v>
      </c>
      <c r="E21" s="8"/>
    </row>
    <row r="22" spans="2:5" ht="15.75">
      <c r="B22" s="16">
        <f t="shared" si="0"/>
        <v>0</v>
      </c>
      <c r="C22" s="34">
        <f>IF(INICIO!F16="DESCANSA",0,INICIO!F16)</f>
        <v>0</v>
      </c>
      <c r="D22" s="34">
        <f>IF(C22&lt;&gt;0,SUMIF(JORNADAS!$B$7:$B$400,C22,JORNADAS!$C$7:$C$400)+SUMIF(JORNADAS!$E$7:$E$400,C22,JORNADAS!$D$7:$D$400),0)</f>
        <v>0</v>
      </c>
      <c r="E22" s="8"/>
    </row>
    <row r="23" spans="2:5" ht="15.75">
      <c r="B23" s="16">
        <f t="shared" si="0"/>
        <v>0</v>
      </c>
      <c r="C23" s="34">
        <f>IF(INICIO!F22="DESCANSA",0,INICIO!F22)</f>
        <v>0</v>
      </c>
      <c r="D23" s="34">
        <f>IF(C23&lt;&gt;0,SUMIF(JORNADAS!$B$7:$B$400,C23,JORNADAS!$C$7:$C$400)+SUMIF(JORNADAS!$E$7:$E$400,C23,JORNADAS!$D$7:$D$400),0)</f>
        <v>0</v>
      </c>
      <c r="E23" s="8"/>
    </row>
    <row r="24" spans="2:5" ht="12.75">
      <c r="B24" s="8"/>
      <c r="C24" s="35"/>
      <c r="D24" s="35"/>
      <c r="E24" s="8"/>
    </row>
    <row r="25" spans="3:4" ht="12.75">
      <c r="C25" s="36"/>
      <c r="D25" s="36"/>
    </row>
    <row r="26" spans="3:4" ht="12.75">
      <c r="C26" s="36"/>
      <c r="D26" s="36"/>
    </row>
  </sheetData>
  <sheetProtection sheet="1" objects="1" scenarios="1"/>
  <mergeCells count="2">
    <mergeCell ref="C3:D3"/>
    <mergeCell ref="B2:E2"/>
  </mergeCells>
  <conditionalFormatting sqref="C24:D24">
    <cfRule type="cellIs" priority="1" dxfId="1" operator="equal" stopIfTrue="1">
      <formula>"DESCANSA"</formula>
    </cfRule>
  </conditionalFormatting>
  <conditionalFormatting sqref="D4 D6:D23">
    <cfRule type="expression" priority="4" dxfId="4" stopIfTrue="1">
      <formula>C4&lt;&gt;0</formula>
    </cfRule>
  </conditionalFormatting>
  <hyperlinks>
    <hyperlink ref="G2" location="MENU!D7" tooltip="Volver al menú de inicio" display="MENU"/>
    <hyperlink ref="H2" location="JORNADAS!A1" tooltip="Ir al apartado JORNADAS" display="JORNADAS"/>
    <hyperlink ref="I2" location="TABLA!A1" tooltip="Tabla del torneo, es solo una plantilla sin ningún tipo de cálculo" display="TABLA"/>
  </hyperlinks>
  <printOptions/>
  <pageMargins left="0.21" right="0.3937007874015748" top="0.63" bottom="0.984251968503937" header="0" footer="0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19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0" customWidth="1"/>
    <col min="2" max="2" width="4.28125" style="0" customWidth="1"/>
    <col min="3" max="12" width="5.7109375" style="0" customWidth="1"/>
    <col min="13" max="20" width="5.7109375" style="0" hidden="1" customWidth="1"/>
  </cols>
  <sheetData>
    <row r="1" spans="1:20" ht="22.5" customHeight="1">
      <c r="A1" s="33" t="s">
        <v>43</v>
      </c>
      <c r="C1" s="42">
        <f>INICIO!$E$5</f>
        <v>1</v>
      </c>
      <c r="D1" s="42">
        <f>INICIO!$E$6</f>
        <v>2</v>
      </c>
      <c r="E1" s="42">
        <f>INICIO!$E$7</f>
        <v>3</v>
      </c>
      <c r="F1" s="42">
        <f>INICIO!$E$8</f>
        <v>4</v>
      </c>
      <c r="G1" s="42">
        <f>INICIO!$E$9</f>
        <v>5</v>
      </c>
      <c r="H1" s="42">
        <f>INICIO!$E$10</f>
        <v>6</v>
      </c>
      <c r="I1" s="42">
        <f>INICIO!$E$11</f>
        <v>7</v>
      </c>
      <c r="J1" s="42">
        <f>INICIO!$E$12</f>
        <v>8</v>
      </c>
      <c r="K1" s="42">
        <f>INICIO!$E$13</f>
        <v>9</v>
      </c>
      <c r="L1" s="42">
        <f>INICIO!$E$14</f>
        <v>10</v>
      </c>
      <c r="M1" s="42">
        <f>INICIO!$E$15</f>
        <v>0</v>
      </c>
      <c r="N1" s="42">
        <f>INICIO!$E$16</f>
        <v>0</v>
      </c>
      <c r="O1" s="42">
        <f>INICIO!$E$17</f>
        <v>0</v>
      </c>
      <c r="P1" s="42">
        <f>INICIO!$E$18</f>
        <v>0</v>
      </c>
      <c r="Q1" s="42">
        <f>INICIO!$E$19</f>
        <v>0</v>
      </c>
      <c r="R1" s="42">
        <f>INICIO!$E$20</f>
        <v>0</v>
      </c>
      <c r="S1" s="42">
        <f>INICIO!$E$21</f>
        <v>0</v>
      </c>
      <c r="T1" s="42">
        <f>INICIO!$E$22</f>
        <v>0</v>
      </c>
    </row>
    <row r="2" spans="1:20" ht="30" customHeight="1">
      <c r="A2" s="39" t="str">
        <f>INICIO!F5</f>
        <v>CTM CORUÑA "A"</v>
      </c>
      <c r="B2" s="42">
        <f>INICIO!$E$5</f>
        <v>1</v>
      </c>
      <c r="C2" s="43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30" customHeight="1">
      <c r="A3" s="39" t="str">
        <f>INICIO!F6</f>
        <v>CTM CORUÑA "B"</v>
      </c>
      <c r="B3" s="42">
        <f>INICIO!$E$6</f>
        <v>2</v>
      </c>
      <c r="C3" s="38"/>
      <c r="D3" s="43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30" customHeight="1">
      <c r="A4" s="39" t="str">
        <f>INICIO!F7</f>
        <v>CTM CORUÑA "C"</v>
      </c>
      <c r="B4" s="42">
        <f>INICIO!$E$7</f>
        <v>3</v>
      </c>
      <c r="C4" s="38"/>
      <c r="D4" s="38"/>
      <c r="E4" s="43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30" customHeight="1">
      <c r="A5" s="39" t="str">
        <f>INICIO!F8</f>
        <v>CLUB DEL MAR VETERANOS</v>
      </c>
      <c r="B5" s="42">
        <f>INICIO!$E$8</f>
        <v>4</v>
      </c>
      <c r="C5" s="38"/>
      <c r="D5" s="38"/>
      <c r="E5" s="38"/>
      <c r="F5" s="43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30" customHeight="1">
      <c r="A6" s="39" t="str">
        <f>INICIO!F9</f>
        <v>SD HIPICA</v>
      </c>
      <c r="B6" s="42">
        <f>INICIO!$E$9</f>
        <v>5</v>
      </c>
      <c r="C6" s="38"/>
      <c r="D6" s="38"/>
      <c r="E6" s="38"/>
      <c r="F6" s="38"/>
      <c r="G6" s="43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30" customHeight="1">
      <c r="A7" s="39" t="str">
        <f>INICIO!F10</f>
        <v>HIPICA CORUÑA</v>
      </c>
      <c r="B7" s="42">
        <f>INICIO!$E$10</f>
        <v>6</v>
      </c>
      <c r="C7" s="38"/>
      <c r="D7" s="38"/>
      <c r="E7" s="38"/>
      <c r="F7" s="38"/>
      <c r="G7" s="38"/>
      <c r="H7" s="43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30" customHeight="1">
      <c r="A8" s="39" t="str">
        <f>INICIO!F11</f>
        <v>CAMBRE TMV</v>
      </c>
      <c r="B8" s="42">
        <f>INICIO!$E$11</f>
        <v>7</v>
      </c>
      <c r="C8" s="38"/>
      <c r="D8" s="38"/>
      <c r="E8" s="38"/>
      <c r="F8" s="38"/>
      <c r="G8" s="38"/>
      <c r="H8" s="38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30" customHeight="1">
      <c r="A9" s="39" t="str">
        <f>INICIO!F12</f>
        <v>BREOGAN OLEIROS VET.</v>
      </c>
      <c r="B9" s="42">
        <f>INICIO!$E$12</f>
        <v>8</v>
      </c>
      <c r="C9" s="38"/>
      <c r="D9" s="38"/>
      <c r="E9" s="38"/>
      <c r="F9" s="38"/>
      <c r="G9" s="38"/>
      <c r="H9" s="38"/>
      <c r="I9" s="38"/>
      <c r="J9" s="43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30" customHeight="1">
      <c r="A10" s="39" t="str">
        <f>INICIO!F13</f>
        <v>BREOGAN OLEIROS PROM.</v>
      </c>
      <c r="B10" s="42">
        <f>INICIO!$E$13</f>
        <v>9</v>
      </c>
      <c r="C10" s="38"/>
      <c r="D10" s="38"/>
      <c r="E10" s="38"/>
      <c r="F10" s="38"/>
      <c r="G10" s="38"/>
      <c r="H10" s="38"/>
      <c r="I10" s="38"/>
      <c r="J10" s="38"/>
      <c r="K10" s="43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30" customHeight="1">
      <c r="A11" s="39" t="str">
        <f>INICIO!F14</f>
        <v>DESCANSA</v>
      </c>
      <c r="B11" s="42">
        <f>INICIO!$E$14</f>
        <v>10</v>
      </c>
      <c r="C11" s="38"/>
      <c r="D11" s="38"/>
      <c r="E11" s="38"/>
      <c r="F11" s="38"/>
      <c r="G11" s="38"/>
      <c r="H11" s="38"/>
      <c r="I11" s="38"/>
      <c r="J11" s="38"/>
      <c r="K11" s="38"/>
      <c r="L11" s="43"/>
      <c r="M11" s="38"/>
      <c r="N11" s="38"/>
      <c r="O11" s="38"/>
      <c r="P11" s="38"/>
      <c r="Q11" s="38"/>
      <c r="R11" s="38"/>
      <c r="S11" s="38"/>
      <c r="T11" s="38"/>
    </row>
    <row r="12" spans="1:20" ht="30" customHeight="1" hidden="1">
      <c r="A12" s="39">
        <f>INICIO!F15</f>
        <v>0</v>
      </c>
      <c r="B12" s="42">
        <f>INICIO!$E$15</f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3"/>
      <c r="N12" s="38"/>
      <c r="O12" s="38"/>
      <c r="P12" s="38"/>
      <c r="Q12" s="38"/>
      <c r="R12" s="38"/>
      <c r="S12" s="38"/>
      <c r="T12" s="38"/>
    </row>
    <row r="13" spans="1:20" ht="30" customHeight="1" hidden="1">
      <c r="A13" s="39">
        <f>INICIO!F16</f>
        <v>0</v>
      </c>
      <c r="B13" s="42">
        <f>INICIO!$E$16</f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/>
      <c r="O13" s="41"/>
      <c r="P13" s="38"/>
      <c r="Q13" s="38"/>
      <c r="R13" s="38"/>
      <c r="S13" s="38"/>
      <c r="T13" s="38"/>
    </row>
    <row r="14" spans="1:20" ht="30" customHeight="1" hidden="1">
      <c r="A14" s="37">
        <f>INICIO!F17</f>
        <v>0</v>
      </c>
      <c r="B14" s="42">
        <f>INICIO!$E$17</f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3"/>
      <c r="P14" s="38"/>
      <c r="Q14" s="38"/>
      <c r="R14" s="38"/>
      <c r="S14" s="38"/>
      <c r="T14" s="38"/>
    </row>
    <row r="15" spans="1:20" ht="30" customHeight="1" hidden="1">
      <c r="A15" s="37">
        <f>INICIO!F18</f>
        <v>0</v>
      </c>
      <c r="B15" s="42">
        <f>INICIO!$E$18</f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3"/>
      <c r="Q15" s="38"/>
      <c r="R15" s="38"/>
      <c r="S15" s="38"/>
      <c r="T15" s="38"/>
    </row>
    <row r="16" spans="1:20" ht="30" customHeight="1" hidden="1">
      <c r="A16" s="37">
        <f>INICIO!F19</f>
        <v>0</v>
      </c>
      <c r="B16" s="42">
        <f>INICIO!$E$19</f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3"/>
      <c r="R16" s="38"/>
      <c r="S16" s="38"/>
      <c r="T16" s="38"/>
    </row>
    <row r="17" spans="1:20" ht="30" customHeight="1" hidden="1">
      <c r="A17" s="37">
        <f>INICIO!F20</f>
        <v>0</v>
      </c>
      <c r="B17" s="42">
        <f>INICIO!$E$20</f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43"/>
      <c r="S17" s="38"/>
      <c r="T17" s="38"/>
    </row>
    <row r="18" spans="1:20" ht="30" customHeight="1" hidden="1">
      <c r="A18" s="37">
        <f>INICIO!F21</f>
        <v>0</v>
      </c>
      <c r="B18" s="42">
        <f>INICIO!$E$21</f>
        <v>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43"/>
      <c r="T18" s="38"/>
    </row>
    <row r="19" spans="1:21" ht="30" customHeight="1" hidden="1">
      <c r="A19" s="37">
        <f>INICIO!F22</f>
        <v>0</v>
      </c>
      <c r="B19" s="42">
        <f>INICIO!$E$22</f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3"/>
      <c r="U19" s="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 sheet="1" objects="1" scenarios="1"/>
  <hyperlinks>
    <hyperlink ref="A1" location="MENU!D7" tooltip="Volver al menú de inicio" display="MENU"/>
  </hyperlinks>
  <printOptions/>
  <pageMargins left="0.63" right="0.5" top="0.37" bottom="0.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jornadas en una liga</dc:title>
  <dc:subject/>
  <dc:creator>www.jesusferrer.es</dc:creator>
  <cp:keywords/>
  <dc:description>Nos preparará las combinaciones de una liga de entre 3 y 18 participantes, a una vuelta o a dos.</dc:description>
  <cp:lastModifiedBy>Enrique</cp:lastModifiedBy>
  <cp:lastPrinted>2008-01-20T02:04:14Z</cp:lastPrinted>
  <dcterms:created xsi:type="dcterms:W3CDTF">2008-01-14T19:42:24Z</dcterms:created>
  <dcterms:modified xsi:type="dcterms:W3CDTF">2016-02-03T11:13:15Z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